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goña.delrio\Desktop\PITMA\PRESUPUESTOS\"/>
    </mc:Choice>
  </mc:AlternateContent>
  <xr:revisionPtr revIDLastSave="0" documentId="13_ncr:1_{A1398064-C609-433C-9780-CE0A4DD3B6C4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PyG (T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_____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_r" hidden="1">{"résultats",#N/A,FALSE,"résultats SFS";"indicateurs",#N/A,FALSE,"résultats SFS";"commentaires",#N/A,FALSE,"commentaires SFS";"graphiques",#N/A,FALSE,"graphiques SFS"}</definedName>
    <definedName name="_____________________________r" hidden="1">{"résultats",#N/A,FALSE,"résultats SFS";"indicateurs",#N/A,FALSE,"résultats SFS";"commentaires",#N/A,FALSE,"commentaires SFS";"graphiques",#N/A,FALSE,"graphiques SFS"}</definedName>
    <definedName name="____________________________r" hidden="1">{"résultats",#N/A,FALSE,"résultats SFS";"indicateurs",#N/A,FALSE,"résultats SFS";"commentaires",#N/A,FALSE,"commentaires SFS";"graphiques",#N/A,FALSE,"graphiques SFS"}</definedName>
    <definedName name="___________________________r" hidden="1">{"résultats",#N/A,FALSE,"résultats SFS";"indicateurs",#N/A,FALSE,"résultats SFS";"commentaires",#N/A,FALSE,"commentaires SFS";"graphiques",#N/A,FALSE,"graphiques SFS"}</definedName>
    <definedName name="__________________________r" hidden="1">{"résultats",#N/A,FALSE,"résultats SFS";"indicateurs",#N/A,FALSE,"résultats SFS";"commentaires",#N/A,FALSE,"commentaires SFS";"graphiques",#N/A,FALSE,"graphiques SFS"}</definedName>
    <definedName name="_________________________r" hidden="1">{"résultats",#N/A,FALSE,"résultats SFS";"indicateurs",#N/A,FALSE,"résultats SFS";"commentaires",#N/A,FALSE,"commentaires SFS";"graphiques",#N/A,FALSE,"graphiques SFS"}</definedName>
    <definedName name="________________________r" hidden="1">{"résultats",#N/A,FALSE,"résultats SFS";"indicateurs",#N/A,FALSE,"résultats SFS";"commentaires",#N/A,FALSE,"commentaires SFS";"graphiques",#N/A,FALSE,"graphiques SFS"}</definedName>
    <definedName name="_______________________r" hidden="1">{"résultats",#N/A,FALSE,"résultats SFS";"indicateurs",#N/A,FALSE,"résultats SFS";"commentaires",#N/A,FALSE,"commentaires SFS";"graphiques",#N/A,FALSE,"graphiques SFS"}</definedName>
    <definedName name="______________________r" hidden="1">{"résultats",#N/A,FALSE,"résultats SFS";"indicateurs",#N/A,FALSE,"résultats SFS";"commentaires",#N/A,FALSE,"commentaires SFS";"graphiques",#N/A,FALSE,"graphiques SFS"}</definedName>
    <definedName name="_____________________r" hidden="1">{"résultats",#N/A,FALSE,"résultats SFS";"indicateurs",#N/A,FALSE,"résultats SFS";"commentaires",#N/A,FALSE,"commentaires SFS";"graphiques",#N/A,FALSE,"graphiques SFS"}</definedName>
    <definedName name="____________________r" hidden="1">{"résultats",#N/A,FALSE,"résultats SFS";"indicateurs",#N/A,FALSE,"résultats SFS";"commentaires",#N/A,FALSE,"commentaires SFS";"graphiques",#N/A,FALSE,"graphiques SFS"}</definedName>
    <definedName name="___________________r" hidden="1">{"résultats",#N/A,FALSE,"résultats SFS";"indicateurs",#N/A,FALSE,"résultats SFS";"commentaires",#N/A,FALSE,"commentaires SFS";"graphiques",#N/A,FALSE,"graphiques SFS"}</definedName>
    <definedName name="__________________r" hidden="1">{"résultats",#N/A,FALSE,"résultats SFS";"indicateurs",#N/A,FALSE,"résultats SFS";"commentaires",#N/A,FALSE,"commentaires SFS";"graphiques",#N/A,FALSE,"graphiques SFS"}</definedName>
    <definedName name="_________________r" hidden="1">{"résultats",#N/A,FALSE,"résultats SFS";"indicateurs",#N/A,FALSE,"résultats SFS";"commentaires",#N/A,FALSE,"commentaires SFS";"graphiques",#N/A,FALSE,"graphiques SFS"}</definedName>
    <definedName name="________________r" hidden="1">{"résultats",#N/A,FALSE,"résultats SFS";"indicateurs",#N/A,FALSE,"résultats SFS";"commentaires",#N/A,FALSE,"commentaires SFS";"graphiques",#N/A,FALSE,"graphiques SFS"}</definedName>
    <definedName name="_______________r" hidden="1">{"résultats",#N/A,FALSE,"résultats SFS";"indicateurs",#N/A,FALSE,"résultats SFS";"commentaires",#N/A,FALSE,"commentaires SFS";"graphiques",#N/A,FALSE,"graphiques SFS"}</definedName>
    <definedName name="______________r" hidden="1">{"résultats",#N/A,FALSE,"résultats SFS";"indicateurs",#N/A,FALSE,"résultats SFS";"commentaires",#N/A,FALSE,"commentaires SFS";"graphiques",#N/A,FALSE,"graphiques SFS"}</definedName>
    <definedName name="_____________r" hidden="1">{"résultats",#N/A,FALSE,"résultats SFS";"indicateurs",#N/A,FALSE,"résultats SFS";"commentaires",#N/A,FALSE,"commentaires SFS";"graphiques",#N/A,FALSE,"graphiques SFS"}</definedName>
    <definedName name="____________r" hidden="1">{"résultats",#N/A,FALSE,"résultats SFS";"indicateurs",#N/A,FALSE,"résultats SFS";"commentaires",#N/A,FALSE,"commentaires SFS";"graphiques",#N/A,FALSE,"graphiques SFS"}</definedName>
    <definedName name="___________r" hidden="1">{"résultats",#N/A,FALSE,"résultats SFS";"indicateurs",#N/A,FALSE,"résultats SFS";"commentaires",#N/A,FALSE,"commentaires SFS";"graphiques",#N/A,FALSE,"graphiques SFS"}</definedName>
    <definedName name="__________r" hidden="1">{"résultats",#N/A,FALSE,"résultats SFS";"indicateurs",#N/A,FALSE,"résultats SFS";"commentaires",#N/A,FALSE,"commentaires SFS";"graphiques",#N/A,FALSE,"graphiques SFS"}</definedName>
    <definedName name="_________r" hidden="1">{"résultats",#N/A,FALSE,"résultats SFS";"indicateurs",#N/A,FALSE,"résultats SFS";"commentaires",#N/A,FALSE,"commentaires SFS";"graphiques",#N/A,FALSE,"graphiques SFS"}</definedName>
    <definedName name="________r" hidden="1">{"résultats",#N/A,FALSE,"résultats SFS";"indicateurs",#N/A,FALSE,"résultats SFS";"commentaires",#N/A,FALSE,"commentaires SFS";"graphiques",#N/A,FALSE,"graphiques SFS"}</definedName>
    <definedName name="_______DAT7">'[1]Factura Mayo'!#REF!</definedName>
    <definedName name="_______DAT8">'[1]Factura Mayo'!#REF!</definedName>
    <definedName name="_______r" hidden="1">{"résultats",#N/A,FALSE,"résultats SFS";"indicateurs",#N/A,FALSE,"résultats SFS";"commentaires",#N/A,FALSE,"commentaires SFS";"graphiques",#N/A,FALSE,"graphiques SFS"}</definedName>
    <definedName name="______DAT1">[2]Hoja1!$A$3:$A$66</definedName>
    <definedName name="______DAT2">[2]Hoja1!$B$3:$B$66</definedName>
    <definedName name="______DAT3">[2]Hoja1!$C$3:$C$66</definedName>
    <definedName name="______DAT4">[2]Hoja1!$D$3:$D$66</definedName>
    <definedName name="______DAT5">[2]Hoja1!$E$3:$E$66</definedName>
    <definedName name="______DAT7">'[1]Factura Mayo'!#REF!</definedName>
    <definedName name="______DAT8">'[1]Factura Mayo'!#REF!</definedName>
    <definedName name="______o8">#REF!</definedName>
    <definedName name="______PG3">#REF!</definedName>
    <definedName name="______PG4">#REF!</definedName>
    <definedName name="______qe4634">#REF!</definedName>
    <definedName name="______r" hidden="1">{"résultats",#N/A,FALSE,"résultats SFS";"indicateurs",#N/A,FALSE,"résultats SFS";"commentaires",#N/A,FALSE,"commentaires SFS";"graphiques",#N/A,FALSE,"graphiques SFS"}</definedName>
    <definedName name="______tyw42526">#REF!</definedName>
    <definedName name="_____aaa1" hidden="1">{#N/A,#N/A,FALSE,"futbol-1-2"}</definedName>
    <definedName name="_____DAT1">[2]Hoja1!$A$3:$A$66</definedName>
    <definedName name="_____DAT2">[2]Hoja1!$B$3:$B$66</definedName>
    <definedName name="_____DAT3">[2]Hoja1!$C$3:$C$66</definedName>
    <definedName name="_____DAT4">[2]Hoja1!$D$3:$D$66</definedName>
    <definedName name="_____DAT5">[2]Hoja1!$E$3:$E$66</definedName>
    <definedName name="_____DAT7">'[1]Factura Mayo'!#REF!</definedName>
    <definedName name="_____DAT8">'[1]Factura Mayo'!#REF!</definedName>
    <definedName name="_____o8">#REF!</definedName>
    <definedName name="_____OK1" hidden="1">Main.SAPF4Help()</definedName>
    <definedName name="_____OK10">[3]FW!$G$9:$P$9</definedName>
    <definedName name="_____OK11">[3]FW!$B$9</definedName>
    <definedName name="_____OK12">[3]FW!$F$19:$F$34</definedName>
    <definedName name="_____OK13">[3]FW!$G$8:$P$8</definedName>
    <definedName name="_____OK14">[3]FW!$G$7:$P$7</definedName>
    <definedName name="_____OK16" hidden="1">Main.SAPF4Help()</definedName>
    <definedName name="_____OK17">[3]FW!$B$8</definedName>
    <definedName name="_____OK18">[3]AP!$B$8</definedName>
    <definedName name="_____OK19">[3]FW!$G$9:$P$9</definedName>
    <definedName name="_____OK2" hidden="1">Main.SAPF4Help()</definedName>
    <definedName name="_____OK20">[3]AP!$G$9:$P$9</definedName>
    <definedName name="_____OK21">[3]FW!$B$9</definedName>
    <definedName name="_____OK22">[3]AP!$B$9</definedName>
    <definedName name="_____OK23">[3]FW!$F$19:$F$34</definedName>
    <definedName name="_____OK24">[3]AP!$F$19:$F$34</definedName>
    <definedName name="_____OK25">[3]FW!$G$8:$P$8</definedName>
    <definedName name="_____OK26">[3]AP!$G$8:$P$8</definedName>
    <definedName name="_____OK3">[0]!_____OK3</definedName>
    <definedName name="_____OK30">[3]FW!$G$7:$P$7</definedName>
    <definedName name="_____OK31">[3]AP!$G$7:$P$7</definedName>
    <definedName name="_____OK4">[0]!_____OK4</definedName>
    <definedName name="_____OK5">[0]!_____OK5</definedName>
    <definedName name="_____OK50" hidden="1">Main.SAPF4Help()</definedName>
    <definedName name="_____OK6" hidden="1">Main.SAPF4Help()</definedName>
    <definedName name="_____OK7">[0]!_____OK7</definedName>
    <definedName name="_____OK8" hidden="1">Main.SAPF4Help()</definedName>
    <definedName name="_____OK80" hidden="1">Main.SAPF4Help()</definedName>
    <definedName name="_____OK9">[3]FW!$B$8</definedName>
    <definedName name="_____PG3">#REF!</definedName>
    <definedName name="_____PG4">#REF!</definedName>
    <definedName name="_____qe4634">#REF!</definedName>
    <definedName name="_____r" hidden="1">{"résultats",#N/A,FALSE,"résultats SFS";"indicateurs",#N/A,FALSE,"résultats SFS";"commentaires",#N/A,FALSE,"commentaires SFS";"graphiques",#N/A,FALSE,"graphiques SFS"}</definedName>
    <definedName name="_____rwt83" hidden="1">Main.SAPF4Help()</definedName>
    <definedName name="_____tyw42526">#REF!</definedName>
    <definedName name="_____v2" hidden="1">{#N/A,#N/A,FALSE,"futbol-1-2"}</definedName>
    <definedName name="_____yt1" hidden="1">Main.SAPF4Help()</definedName>
    <definedName name="____aaa1" hidden="1">{#N/A,#N/A,FALSE,"futbol-1-2"}</definedName>
    <definedName name="____DAT1">[2]Hoja1!$A$3:$A$66</definedName>
    <definedName name="____DAT2">[2]Hoja1!$B$3:$B$66</definedName>
    <definedName name="____DAT3">[2]Hoja1!$C$3:$C$66</definedName>
    <definedName name="____DAT4">[2]Hoja1!$D$3:$D$66</definedName>
    <definedName name="____DAT5">[2]Hoja1!$E$3:$E$66</definedName>
    <definedName name="____DAT7">'[1]Factura Mayo'!#REF!</definedName>
    <definedName name="____DAT8">'[1]Factura Mayo'!#REF!</definedName>
    <definedName name="____o8">#REF!</definedName>
    <definedName name="____OK1" hidden="1">Main.SAPF4Help()</definedName>
    <definedName name="____OK10">[3]FW!$G$9:$P$9</definedName>
    <definedName name="____OK11">[3]FW!$B$9</definedName>
    <definedName name="____OK12">[3]FW!$F$19:$F$34</definedName>
    <definedName name="____OK13">[3]FW!$G$8:$P$8</definedName>
    <definedName name="____OK14">[3]FW!$G$7:$P$7</definedName>
    <definedName name="____OK16" hidden="1">Main.SAPF4Help()</definedName>
    <definedName name="____OK17">[3]FW!$B$8</definedName>
    <definedName name="____OK18">[3]AP!$B$8</definedName>
    <definedName name="____OK19">[3]FW!$G$9:$P$9</definedName>
    <definedName name="____OK2" hidden="1">Main.SAPF4Help()</definedName>
    <definedName name="____OK20">[3]AP!$G$9:$P$9</definedName>
    <definedName name="____OK21">[3]FW!$B$9</definedName>
    <definedName name="____OK22">[3]AP!$B$9</definedName>
    <definedName name="____OK23">[3]FW!$F$19:$F$34</definedName>
    <definedName name="____OK24">[3]AP!$F$19:$F$34</definedName>
    <definedName name="____OK25">[3]FW!$G$8:$P$8</definedName>
    <definedName name="____OK26">[3]AP!$G$8:$P$8</definedName>
    <definedName name="____OK3">[0]!____OK3</definedName>
    <definedName name="____OK30">[3]FW!$G$7:$P$7</definedName>
    <definedName name="____OK31">[3]AP!$G$7:$P$7</definedName>
    <definedName name="____OK4">[0]!____OK4</definedName>
    <definedName name="____OK5">[0]!____OK5</definedName>
    <definedName name="____OK50" hidden="1">Main.SAPF4Help()</definedName>
    <definedName name="____OK6" hidden="1">Main.SAPF4Help()</definedName>
    <definedName name="____OK7">[0]!____OK7</definedName>
    <definedName name="____OK8" hidden="1">Main.SAPF4Help()</definedName>
    <definedName name="____OK80" hidden="1">Main.SAPF4Help()</definedName>
    <definedName name="____OK9">[3]FW!$B$8</definedName>
    <definedName name="____PG3">#REF!</definedName>
    <definedName name="____PG4">#REF!</definedName>
    <definedName name="____qe4634">#REF!</definedName>
    <definedName name="____r" hidden="1">{"résultats",#N/A,FALSE,"résultats SFS";"indicateurs",#N/A,FALSE,"résultats SFS";"commentaires",#N/A,FALSE,"commentaires SFS";"graphiques",#N/A,FALSE,"graphiques SFS"}</definedName>
    <definedName name="____rwt83" hidden="1">Main.SAPF4Help()</definedName>
    <definedName name="____tyw42526">#REF!</definedName>
    <definedName name="____v2" hidden="1">{#N/A,#N/A,FALSE,"futbol-1-2"}</definedName>
    <definedName name="____yt1" hidden="1">Main.SAPF4Help()</definedName>
    <definedName name="___aaa1" hidden="1">{#N/A,#N/A,FALSE,"futbol-1-2"}</definedName>
    <definedName name="___DAT1">[2]Hoja1!$A$3:$A$66</definedName>
    <definedName name="___DAT2">[2]Hoja1!$B$3:$B$66</definedName>
    <definedName name="___DAT3">[2]Hoja1!$C$3:$C$66</definedName>
    <definedName name="___DAT4">[2]Hoja1!$D$3:$D$66</definedName>
    <definedName name="___DAT5">[2]Hoja1!$E$3:$E$66</definedName>
    <definedName name="___DAT7">'[1]Factura Mayo'!#REF!</definedName>
    <definedName name="___DAT8">'[1]Factura Mayo'!#REF!</definedName>
    <definedName name="___o8">#REF!</definedName>
    <definedName name="___OK1" hidden="1">Main.SAPF4Help()</definedName>
    <definedName name="___OK10">[3]FW!$G$9:$P$9</definedName>
    <definedName name="___OK11">[3]FW!$B$9</definedName>
    <definedName name="___OK12">[3]FW!$F$19:$F$34</definedName>
    <definedName name="___OK13">[3]FW!$G$8:$P$8</definedName>
    <definedName name="___OK14">[3]FW!$G$7:$P$7</definedName>
    <definedName name="___OK16" hidden="1">Main.SAPF4Help()</definedName>
    <definedName name="___OK17">[3]FW!$B$8</definedName>
    <definedName name="___OK18">[3]AP!$B$8</definedName>
    <definedName name="___OK19">[3]FW!$G$9:$P$9</definedName>
    <definedName name="___OK2" hidden="1">Main.SAPF4Help()</definedName>
    <definedName name="___OK20">[3]AP!$G$9:$P$9</definedName>
    <definedName name="___OK21">[3]FW!$B$9</definedName>
    <definedName name="___OK22">[3]AP!$B$9</definedName>
    <definedName name="___OK23">[3]FW!$F$19:$F$34</definedName>
    <definedName name="___OK24">[3]AP!$F$19:$F$34</definedName>
    <definedName name="___OK25">[3]FW!$G$8:$P$8</definedName>
    <definedName name="___OK26">[3]AP!$G$8:$P$8</definedName>
    <definedName name="___OK3">[0]!___OK3</definedName>
    <definedName name="___OK30">[3]FW!$G$7:$P$7</definedName>
    <definedName name="___OK31">[3]AP!$G$7:$P$7</definedName>
    <definedName name="___OK4">[0]!___OK4</definedName>
    <definedName name="___OK5">[0]!___OK5</definedName>
    <definedName name="___OK50" hidden="1">Main.SAPF4Help()</definedName>
    <definedName name="___OK6" hidden="1">Main.SAPF4Help()</definedName>
    <definedName name="___OK7">[0]!___OK7</definedName>
    <definedName name="___OK8" hidden="1">Main.SAPF4Help()</definedName>
    <definedName name="___OK80" hidden="1">Main.SAPF4Help()</definedName>
    <definedName name="___OK9">[3]FW!$B$8</definedName>
    <definedName name="___PG3">#REF!</definedName>
    <definedName name="___PG4">#REF!</definedName>
    <definedName name="___qe4634">#REF!</definedName>
    <definedName name="___r" hidden="1">{"résultats",#N/A,FALSE,"résultats SFS";"indicateurs",#N/A,FALSE,"résultats SFS";"commentaires",#N/A,FALSE,"commentaires SFS";"graphiques",#N/A,FALSE,"graphiques SFS"}</definedName>
    <definedName name="___rwt83" hidden="1">Main.SAPF4Help()</definedName>
    <definedName name="___tyw42526">#REF!</definedName>
    <definedName name="___v2" hidden="1">{#N/A,#N/A,FALSE,"futbol-1-2"}</definedName>
    <definedName name="___yt1" hidden="1">Main.SAPF4Help()</definedName>
    <definedName name="__aaa1" hidden="1">{#N/A,#N/A,FALSE,"futbol-1-2"}</definedName>
    <definedName name="__DAT1">[2]Hoja1!$A$3:$A$66</definedName>
    <definedName name="__DAT2">[2]Hoja1!$B$3:$B$66</definedName>
    <definedName name="__DAT3">[2]Hoja1!$C$3:$C$66</definedName>
    <definedName name="__DAT4">[2]Hoja1!$D$3:$D$66</definedName>
    <definedName name="__DAT5">[2]Hoja1!$E$3:$E$66</definedName>
    <definedName name="__DAT7">'[1]Factura Mayo'!#REF!</definedName>
    <definedName name="__DAT8">'[1]Factura Mayo'!#REF!</definedName>
    <definedName name="__o8">#REF!</definedName>
    <definedName name="__OK1" hidden="1">Main.SAPF4Help()</definedName>
    <definedName name="__OK10">[3]FW!$G$9:$P$9</definedName>
    <definedName name="__OK11">[3]FW!$B$9</definedName>
    <definedName name="__OK12">[3]FW!$F$19:$F$34</definedName>
    <definedName name="__OK13">[3]FW!$G$8:$P$8</definedName>
    <definedName name="__OK14">[3]FW!$G$7:$P$7</definedName>
    <definedName name="__OK16" hidden="1">Main.SAPF4Help()</definedName>
    <definedName name="__OK17">[3]FW!$B$8</definedName>
    <definedName name="__OK18">[3]AP!$B$8</definedName>
    <definedName name="__OK19">[3]FW!$G$9:$P$9</definedName>
    <definedName name="__OK2" hidden="1">Main.SAPF4Help()</definedName>
    <definedName name="__OK20">[3]AP!$G$9:$P$9</definedName>
    <definedName name="__OK21">[3]FW!$B$9</definedName>
    <definedName name="__OK22">[3]AP!$B$9</definedName>
    <definedName name="__OK23">[3]FW!$F$19:$F$34</definedName>
    <definedName name="__OK24">[3]AP!$F$19:$F$34</definedName>
    <definedName name="__OK25">[3]FW!$G$8:$P$8</definedName>
    <definedName name="__OK26">[3]AP!$G$8:$P$8</definedName>
    <definedName name="__OK3">[0]!__OK3</definedName>
    <definedName name="__OK30">[3]FW!$G$7:$P$7</definedName>
    <definedName name="__OK31">[3]AP!$G$7:$P$7</definedName>
    <definedName name="__OK4">[0]!__OK4</definedName>
    <definedName name="__OK5">[0]!__OK5</definedName>
    <definedName name="__OK50" hidden="1">Main.SAPF4Help()</definedName>
    <definedName name="__OK6" hidden="1">Main.SAPF4Help()</definedName>
    <definedName name="__OK7">[0]!__OK7</definedName>
    <definedName name="__OK8" hidden="1">Main.SAPF4Help()</definedName>
    <definedName name="__OK80" hidden="1">Main.SAPF4Help()</definedName>
    <definedName name="__OK9">[3]FW!$B$8</definedName>
    <definedName name="__PG3">#REF!</definedName>
    <definedName name="__PG4">#REF!</definedName>
    <definedName name="__qe4634">#REF!</definedName>
    <definedName name="__r" hidden="1">{"résultats",#N/A,FALSE,"résultats SFS";"indicateurs",#N/A,FALSE,"résultats SFS";"commentaires",#N/A,FALSE,"commentaires SFS";"graphiques",#N/A,FALSE,"graphiques SFS"}</definedName>
    <definedName name="__rwt83" hidden="1">Main.SAPF4Help()</definedName>
    <definedName name="__tyw42526">#REF!</definedName>
    <definedName name="__v2" hidden="1">{#N/A,#N/A,FALSE,"futbol-1-2"}</definedName>
    <definedName name="__yt1" hidden="1">Main.SAPF4Help()</definedName>
    <definedName name="_1">#REF!</definedName>
    <definedName name="_10">'[4]Indicadores '!$A$569</definedName>
    <definedName name="_11">'[4]Indicadores '!$A$697</definedName>
    <definedName name="_12">'[4]Indicadores '!$A$761</definedName>
    <definedName name="_13">'[4]Indicadores '!$A$825</definedName>
    <definedName name="_14">'[4]Indicadores '!$A$889</definedName>
    <definedName name="_15">'[4]Indicadores '!$A$953</definedName>
    <definedName name="_16">'[4]Indicadores '!$A$1081</definedName>
    <definedName name="_17">'[4]Indicadores '!$A$1192</definedName>
    <definedName name="_18">'[4]Indicadores '!$A$1303</definedName>
    <definedName name="_19">'[4]Indicadores '!$A$1414</definedName>
    <definedName name="_1991">#REF!</definedName>
    <definedName name="_1993">#REF!</definedName>
    <definedName name="_2">#REF!</definedName>
    <definedName name="_20">'[4]Indicadores '!$A$1525</definedName>
    <definedName name="_21">'[4]Indicadores '!$A$1636</definedName>
    <definedName name="_22">'[4]Indicadores '!$A$1703</definedName>
    <definedName name="_23">'[4]Indicadores '!$A$1770</definedName>
    <definedName name="_24">'[4]Indicadores '!$A$1881</definedName>
    <definedName name="_25">'[4]Indicadores '!$A$1992</definedName>
    <definedName name="_26">'[4]Indicadores '!$A$2056</definedName>
    <definedName name="_27">'[4]Indicadores '!$A$2167</definedName>
    <definedName name="_28">'[4]Indicadores '!$A$2278</definedName>
    <definedName name="_29">'[4]Indicadores '!$A$2389</definedName>
    <definedName name="_3">#REF!</definedName>
    <definedName name="_30">'[4]Indicadores '!$A$2792</definedName>
    <definedName name="_31">'[4]Indicadores '!$A$2903</definedName>
    <definedName name="_32">'[4]Indicadores '!$A$3014</definedName>
    <definedName name="_33">'[4]Indicadores '!$A$3125</definedName>
    <definedName name="_34">'[4]Indicadores '!$A$3583</definedName>
    <definedName name="_35">'[4]Indicadores '!$A$3647</definedName>
    <definedName name="_36">'[4]Indicadores '!$A$3711</definedName>
    <definedName name="_37">'[4]Indicadores '!$A$3775</definedName>
    <definedName name="_38">'[4]Indicadores '!$A$3839</definedName>
    <definedName name="_39">'[4]Indicadores '!$A$3903</definedName>
    <definedName name="_4">#REF!</definedName>
    <definedName name="_40">'[4]Indicadores '!$A$3967</definedName>
    <definedName name="_41">'[4]Indicadores '!$A$4031</definedName>
    <definedName name="_42">'[4]Indicadores '!$A$4095</definedName>
    <definedName name="_43">'[4]Indicadores '!$A$4159</definedName>
    <definedName name="_44">'[4]Indicadores '!$A$4223</definedName>
    <definedName name="_45">'[4]Indicadores '!$A$4287</definedName>
    <definedName name="_46">'[4]Indicadores '!$A$4351</definedName>
    <definedName name="_47">'[4]Indicadores '!$A$4415</definedName>
    <definedName name="_48">'[4]Indicadores '!$A$4479</definedName>
    <definedName name="_49">'[4]Indicadores '!$A$4543</definedName>
    <definedName name="_5">'[4]Indicadores '!$A$253</definedName>
    <definedName name="_50">'[4]Indicadores '!$A$4607</definedName>
    <definedName name="_51">'[4]Indicadores '!$A$4671</definedName>
    <definedName name="_52">'[4]Indicadores '!$A$4735</definedName>
    <definedName name="_53">'[4]Indicadores '!$A$4799</definedName>
    <definedName name="_54">'[4]Indicadores '!$A$4863</definedName>
    <definedName name="_55">'[4]Indicadores '!$A$4973</definedName>
    <definedName name="_6">'[4]Indicadores '!$A$315</definedName>
    <definedName name="_60">'[4]Indicadores '!$A$633</definedName>
    <definedName name="_61">'[4]Indicadores '!$A$1017</definedName>
    <definedName name="_7">'[4]Indicadores '!$A$377</definedName>
    <definedName name="_8">'[4]Indicadores '!$A$441</definedName>
    <definedName name="_9">'[4]Indicadores '!$A$505</definedName>
    <definedName name="_aaa1" hidden="1">{#N/A,#N/A,FALSE,"futbol-1-2"}</definedName>
    <definedName name="_b2" hidden="1">{#N/A,#N/A,FALSE,"futbol-1-2"}</definedName>
    <definedName name="_DAT1">[2]Hoja1!$A$3:$A$66</definedName>
    <definedName name="_DAT2">[2]Hoja1!$B$3:$B$66</definedName>
    <definedName name="_DAT3">[2]Hoja1!$C$3:$C$66</definedName>
    <definedName name="_DAT4">[2]Hoja1!$D$3:$D$66</definedName>
    <definedName name="_DAT5">[2]Hoja1!$E$3:$E$66</definedName>
    <definedName name="_DAT7">'[1]Factura Mayo'!#REF!</definedName>
    <definedName name="_DAT8">'[1]Factura Mayo'!#REF!</definedName>
    <definedName name="_o8">#REF!</definedName>
    <definedName name="_OK1" hidden="1">Main.SAPF4Help()</definedName>
    <definedName name="_OK10">[3]FW!$G$9:$P$9</definedName>
    <definedName name="_OK11">[3]FW!$B$9</definedName>
    <definedName name="_OK12">[3]FW!$F$19:$F$34</definedName>
    <definedName name="_OK13">[3]FW!$G$8:$P$8</definedName>
    <definedName name="_OK14">[3]FW!$G$7:$P$7</definedName>
    <definedName name="_OK16" hidden="1">Main.SAPF4Help()</definedName>
    <definedName name="_OK17">[3]FW!$B$8</definedName>
    <definedName name="_OK18">[3]AP!$B$8</definedName>
    <definedName name="_OK19">[3]FW!$G$9:$P$9</definedName>
    <definedName name="_OK2" hidden="1">Main.SAPF4Help()</definedName>
    <definedName name="_OK20">[3]AP!$G$9:$P$9</definedName>
    <definedName name="_OK21">[3]FW!$B$9</definedName>
    <definedName name="_OK22">[3]AP!$B$9</definedName>
    <definedName name="_OK23">[3]FW!$F$19:$F$34</definedName>
    <definedName name="_OK24">[3]AP!$F$19:$F$34</definedName>
    <definedName name="_OK25">[3]FW!$G$8:$P$8</definedName>
    <definedName name="_OK26">[3]AP!$G$8:$P$8</definedName>
    <definedName name="_OK3">#N/A</definedName>
    <definedName name="_OK30">[3]FW!$G$7:$P$7</definedName>
    <definedName name="_OK31">[3]AP!$G$7:$P$7</definedName>
    <definedName name="_OK4">#N/A</definedName>
    <definedName name="_OK5">#N/A</definedName>
    <definedName name="_OK50" hidden="1">Main.SAPF4Help()</definedName>
    <definedName name="_OK6" hidden="1">Main.SAPF4Help()</definedName>
    <definedName name="_OK7">#N/A</definedName>
    <definedName name="_OK8" hidden="1">Main.SAPF4Help()</definedName>
    <definedName name="_OK80" hidden="1">Main.SAPF4Help()</definedName>
    <definedName name="_OK9">[3]FW!$B$8</definedName>
    <definedName name="_Order1" hidden="1">255</definedName>
    <definedName name="_Order2" hidden="1">255</definedName>
    <definedName name="_PG3">#REF!</definedName>
    <definedName name="_PG4">#REF!</definedName>
    <definedName name="_qe4634">#REF!</definedName>
    <definedName name="_r" hidden="1">{"résultats",#N/A,FALSE,"résultats SFS";"indicateurs",#N/A,FALSE,"résultats SFS";"commentaires",#N/A,FALSE,"commentaires SFS";"graphiques",#N/A,FALSE,"graphiques SFS"}</definedName>
    <definedName name="_rwt83" hidden="1">Main.SAPF4Help()</definedName>
    <definedName name="_S4">'[5]Tresoreria adquis vda jugadors'!_S4</definedName>
    <definedName name="_tyw42526">#REF!</definedName>
    <definedName name="_v2" hidden="1">{#N/A,#N/A,FALSE,"futbol-1-2"}</definedName>
    <definedName name="_xlcn.WorksheetConnection_datos_auditoría.xlsxBS1" hidden="1">#REF!</definedName>
    <definedName name="_xlcn.WorksheetConnection_datos_auditoría.xlsxClubes1" hidden="1">#REF!</definedName>
    <definedName name="_xlcn.WorksheetConnection_datos_auditoría.xlsxPL_Abreviado1" hidden="1">#REF!</definedName>
    <definedName name="_xlcn.WorksheetConnection_datos_auditoría.xlsxPL_Conjunto1" hidden="1">PL_Conjunto</definedName>
    <definedName name="_xlcn.WorksheetConnection_datos_auditoría.xlsxPL_General1" hidden="1">#REF!</definedName>
    <definedName name="_yt1" hidden="1">Main.SAPF4Help()</definedName>
    <definedName name="a" hidden="1">{#N/A,#N/A,FALSE,"futbol-1-2"}</definedName>
    <definedName name="A_impresión_IM">#REF!</definedName>
    <definedName name="aa" hidden="1">{#N/A,#N/A,FALSE,"futbol-1-2"}</definedName>
    <definedName name="aaa" hidden="1">{#N/A,#N/A,FALSE,"futbol-1-2"}</definedName>
    <definedName name="AAAA" hidden="1">{#N/A,#N/A,FALSE,"futbol-1-2"}</definedName>
    <definedName name="AAAAA" hidden="1">{#N/A,#N/A,FALSE,"futbol-1-2"}</definedName>
    <definedName name="AAAAAAA" hidden="1">{#N/A,#N/A,FALSE,"futbol-1-2"}</definedName>
    <definedName name="aaaaaaaaaaa">#REF!</definedName>
    <definedName name="aaaj" hidden="1">#N/A</definedName>
    <definedName name="aaeryerh">#REF!</definedName>
    <definedName name="aaryqery">'[6]current version'!#REF!</definedName>
    <definedName name="ab">'[7]Mayo 2000'!$A$3:$L$79</definedName>
    <definedName name="abc" hidden="1">{"résultats",#N/A,FALSE,"résultats SFS";"indicateurs",#N/A,FALSE,"résultats SFS";"commentaires",#N/A,FALSE,"commentaires SFS";"graphiques",#N/A,FALSE,"graphiques SFS"}</definedName>
    <definedName name="acccc" hidden="1">{#N/A,#N/A,FALSE,"futbol-1-2"}</definedName>
    <definedName name="Accuracy">[8]FcstAccuracy!$B$11:$F$24</definedName>
    <definedName name="adfabergtadf" hidden="1">#N/A</definedName>
    <definedName name="adfadfgadfg" hidden="1">#N/A</definedName>
    <definedName name="adfadgag">#N/A</definedName>
    <definedName name="adfb">#REF!</definedName>
    <definedName name="adfbdw">#REF!</definedName>
    <definedName name="adfg">[9]Cuneo!$B$30</definedName>
    <definedName name="adfgadfgadg" hidden="1">#N/A</definedName>
    <definedName name="adfgadfgdfg">#N/A</definedName>
    <definedName name="adfgadfgfg" hidden="1">#N/A</definedName>
    <definedName name="adfgadfgqerg" hidden="1">#N/A</definedName>
    <definedName name="adfgadg" hidden="1">#N/A</definedName>
    <definedName name="adfgadgadg" hidden="1">#N/A</definedName>
    <definedName name="adfgadger">'[10]Diciembre 2000'!$A$3:$L$79</definedName>
    <definedName name="adfgadrgaerg">#REF!</definedName>
    <definedName name="adfgaergrev">[11]Laakdal!$B$25</definedName>
    <definedName name="adfgaeryerhy">#REF!</definedName>
    <definedName name="adfgafdg">#N/A</definedName>
    <definedName name="adfgag">#REF!</definedName>
    <definedName name="adfgagerqg">#N/A</definedName>
    <definedName name="adfgargrg">#REF!</definedName>
    <definedName name="adfgartyqeryh">[11]Copenhagen!$B$31</definedName>
    <definedName name="adfgaryerhy">#REF!</definedName>
    <definedName name="adfgaryerqg">'[11]current version'!#REF!</definedName>
    <definedName name="adfgdg" hidden="1">#N/A</definedName>
    <definedName name="adfgdrgh" hidden="1">#N/A</definedName>
    <definedName name="adfh">#REF!</definedName>
    <definedName name="adfharth">#N/A</definedName>
    <definedName name="adfhayu">'[10]Febrero 2000'!$A$3:$L$79</definedName>
    <definedName name="adfhqey">'[12]Noviembre 2000'!$A$3:$L$79</definedName>
    <definedName name="adfhtha" hidden="1">#N/A</definedName>
    <definedName name="adfhyaeryer" hidden="1">#N/A</definedName>
    <definedName name="adfhyqery">'[12]Septiembre 2000'!$A$3:$L$79</definedName>
    <definedName name="adfyaery">#N/A</definedName>
    <definedName name="adfyaeryhy" hidden="1">#N/A</definedName>
    <definedName name="adg">'[10]julio 2000'!$A$3:$L$79</definedName>
    <definedName name="adgadgrg">[11]Mendrisio!$B$30</definedName>
    <definedName name="adgadrgaerhg" hidden="1">#N/A</definedName>
    <definedName name="adgadrgar">[11]Troyes!$B$30</definedName>
    <definedName name="adgaerg" hidden="1">#N/A</definedName>
    <definedName name="adgary5yhdf">#REF!</definedName>
    <definedName name="adgerhy" hidden="1">#N/A</definedName>
    <definedName name="adgfradrgr">#REF!</definedName>
    <definedName name="adghaeryher" hidden="1">#N/A</definedName>
    <definedName name="adrfy">#REF!</definedName>
    <definedName name="adrgaryerqgf">#REF!</definedName>
    <definedName name="adrgherhy" hidden="1">#N/A</definedName>
    <definedName name="adrghtah" hidden="1">#N/A</definedName>
    <definedName name="adrgyqery">'[12]Agosto 2000'!$A$3:$L$79</definedName>
    <definedName name="adrhydry">'[12]Octubre 2000'!$A$3:$L$79</definedName>
    <definedName name="adrhyqery">[6]Laakdal!$B$25</definedName>
    <definedName name="adruywrtu" hidden="1">#N/A</definedName>
    <definedName name="adry">[6]Hilversum!$B$25</definedName>
    <definedName name="adryqery">'[12]Diciembre 2000'!$A$3:$L$79</definedName>
    <definedName name="adryqeryu" hidden="1">#N/A</definedName>
    <definedName name="adryqr">#REF!</definedName>
    <definedName name="adsfghb">#REF!</definedName>
    <definedName name="adsgasdg">'[9]#REF'!$A$81</definedName>
    <definedName name="adtrurt5u" hidden="1">#N/A</definedName>
    <definedName name="adtu" hidden="1">#N/A</definedName>
    <definedName name="adtut" hidden="1">#N/A</definedName>
    <definedName name="adtuwru">'[5]Tresoreria adquis vda jugadors'!adtuwru</definedName>
    <definedName name="adtyaey" hidden="1">#N/A</definedName>
    <definedName name="aergerg">#REF!</definedName>
    <definedName name="aeryqery">'[5]Tresoreria adquis vda jugadors'!aeryqery</definedName>
    <definedName name="aesdf">'[7]Febrero 2000'!$A$3:$L$79</definedName>
    <definedName name="afdasdf" hidden="1">{#N/A,#N/A,FALSE,"futbol-1-2"}</definedName>
    <definedName name="afdg">'[7]Noviembre 2000'!$A$3:$L$79</definedName>
    <definedName name="afdghadfg" hidden="1">#N/A</definedName>
    <definedName name="afdsfwef" hidden="1">#N/A</definedName>
    <definedName name="afdy">#REF!</definedName>
    <definedName name="afg" hidden="1">#N/A</definedName>
    <definedName name="afgadfg" hidden="1">#N/A</definedName>
    <definedName name="afhadfh" hidden="1">#N/A</definedName>
    <definedName name="afryery">#REF!</definedName>
    <definedName name="agadgqerty546" hidden="1">#N/A</definedName>
    <definedName name="agafgadfg" hidden="1">#N/A</definedName>
    <definedName name="agajgklj">#REF!</definedName>
    <definedName name="agasg">#N/A</definedName>
    <definedName name="agfhgfnfg" hidden="1">{"résultats",#N/A,FALSE,"résultats SFS";"indicateurs",#N/A,FALSE,"résultats SFS";"commentaires",#N/A,FALSE,"commentaires SFS";"graphiques",#N/A,FALSE,"graphiques SFS"}</definedName>
    <definedName name="agqrgqerg">#N/A</definedName>
    <definedName name="agrerg">'[5]Tresoreria adquis vda jugadors'!agrerg</definedName>
    <definedName name="AP">'[5]Tresoreria adquis vda jugadors'!AP</definedName>
    <definedName name="AP_percentage">#REF!</definedName>
    <definedName name="APCloseouts">'[8]CO-AP'!$B$10:$AN$31</definedName>
    <definedName name="Apparel">'[13]FW CO Days'!$B$10:$AN$29</definedName>
    <definedName name="APTurns">'[8]Inv Turns-AP'!$B$10:$AN$255</definedName>
    <definedName name="aq" hidden="1">{"résultats",#N/A,FALSE,"résultats SFS";"indicateurs",#N/A,FALSE,"résultats SFS";"commentaires",#N/A,FALSE,"commentaires SFS";"graphiques",#N/A,FALSE,"graphiques SFS"}</definedName>
    <definedName name="aqergqert" hidden="1">#N/A</definedName>
    <definedName name="aqery" hidden="1">#N/A</definedName>
    <definedName name="ar5t7u" hidden="1">#N/A</definedName>
    <definedName name="arg" hidden="1">#N/A</definedName>
    <definedName name="argh">'[14]Septiembre 2000'!$A$3:$L$79</definedName>
    <definedName name="arhyy">'[9]current version'!#REF!</definedName>
    <definedName name="art">'[14]Febrero 2000'!$A$3:$L$79</definedName>
    <definedName name="artertqert">#N/A</definedName>
    <definedName name="artgeryh">#N/A</definedName>
    <definedName name="aryerqyqe" hidden="1">#N/A</definedName>
    <definedName name="aryery" hidden="1">#N/A</definedName>
    <definedName name="aryqe">#REF!</definedName>
    <definedName name="AS2DocOpenMode" hidden="1">"AS2DocumentEdit"</definedName>
    <definedName name="asdasdtqwetyqery">#N/A</definedName>
    <definedName name="asdf">#REF!</definedName>
    <definedName name="asdfasdf">'[9]#REF'!$A$81</definedName>
    <definedName name="asdfasdfasdf">#N/A</definedName>
    <definedName name="asdfasdfwefrwere" hidden="1">#N/A</definedName>
    <definedName name="asdfasdfwerwqerqwer" hidden="1">#N/A</definedName>
    <definedName name="asdfasefrwef" hidden="1">#N/A</definedName>
    <definedName name="asdfet">#REF!</definedName>
    <definedName name="asdfs" hidden="1">#N/A</definedName>
    <definedName name="asdfsdaf" hidden="1">#N/A</definedName>
    <definedName name="asdg">#REF!</definedName>
    <definedName name="asdgaafgh" hidden="1">#N/A</definedName>
    <definedName name="asdgdsaf">#REF!</definedName>
    <definedName name="asdgf">#REF!</definedName>
    <definedName name="asdsdkgljuaeriovji">#REF!</definedName>
    <definedName name="asegfqerg" hidden="1">#N/A</definedName>
    <definedName name="asergtgr">#N/A</definedName>
    <definedName name="asert">#N/A</definedName>
    <definedName name="aset">'[12]Abril 2000'!$A$3:$L$79</definedName>
    <definedName name="asf">'[14]Enero 2000'!$A$3:$L$79</definedName>
    <definedName name="asfghs" hidden="1">{TRUE,TRUE,241.75,1,240,204,FALSE,FALSE,TRUE,FALSE,0,31,#N/A,1,323,6.82758620689655,14.6,1,FALSE,TRUE,1,FALSE,1,FALSE,100,"Swvu.p2.","ACwvu.p2.",#N/A,FALSE,FALSE,0,0,0,0,2,"","",TRUE,TRUE,FALSE,FALSE,1,100,#N/A,#N/A,"=R1C31:R109C47",FALSE,"Rwvu.p2.","Cwvu.p2.",FALSE,FALSE,TRUE,9,#N/A,#N/A,FALSE,FALSE,TRUE,TRUE,TRUE}</definedName>
    <definedName name="asfsdaf">#N/A</definedName>
    <definedName name="asgsgsghj" hidden="1">{"COMMENTAIRES",#N/A,FALSE,"Commentaires";"GRAPHCORPORATE",#N/A,FALSE,"graphiques BFI";"BFICORPORATE",#N/A,FALSE,"BFI";"GRAPHACTIONS",#N/A,FALSE,"graphiques BFI";"BFIACTIONSTAUX",#N/A,FALSE,"BFI";"GRAPHFIN",#N/A,FALSE,"graphiques BFI";"BFIFIN",#N/A,FALSE,"BFI"}</definedName>
    <definedName name="askdfhjsdhfuierfhn">#REF!</definedName>
    <definedName name="ateuw">'[5]Tresoreria adquis vda jugadors'!ateuw</definedName>
    <definedName name="atruertu" hidden="1">#N/A</definedName>
    <definedName name="atuqwtu" hidden="1">#N/A</definedName>
    <definedName name="atuwrtu">'[5]Tresoreria adquis vda jugadors'!atuwrtu</definedName>
    <definedName name="awet">'[12]Marzo 2000'!$A$3:$L$79</definedName>
    <definedName name="b" hidden="1">{#N/A,#N/A,FALSE,"futbol-1-2"}</definedName>
    <definedName name="Back" hidden="1">#N/A</definedName>
    <definedName name="bae">'[7]Abril 2000'!$A$3:$L$79</definedName>
    <definedName name="base">'[15]Marzo 2000'!$A$3:$L$79</definedName>
    <definedName name="base0100">'[16]Enero 2000'!$A$3:$L$79</definedName>
    <definedName name="base0200">'[16]Febrero 2000'!$A$3:$L$79</definedName>
    <definedName name="base0300">'[16]Marzo 2000'!$A$3:$L$79</definedName>
    <definedName name="base0400">'[16]Abril 2000'!$A$3:$L$79</definedName>
    <definedName name="base0500">'[16]Mayo 2000'!$A$3:$L$79</definedName>
    <definedName name="base0600">'[16]Junio 2000'!$A$3:$L$79</definedName>
    <definedName name="base0700">'[16]julio 2000'!$A$3:$L$79</definedName>
    <definedName name="base0800">'[16]Agosto 2000'!$A$3:$L$79</definedName>
    <definedName name="base0900">'[16]Septiembre 2000'!$A$3:$L$79</definedName>
    <definedName name="base1000">'[16]Octubre 2000'!$A$3:$L$79</definedName>
    <definedName name="base1100">'[16]Noviembre 2000'!$A$3:$L$79</definedName>
    <definedName name="base1200">'[16]Diciembre 2000'!$A$3:$L$79</definedName>
    <definedName name="base2000">'[12]Febrero 2000'!$A$3:$L$79</definedName>
    <definedName name="BaseYear">'[17]P&amp;L'!$G$6</definedName>
    <definedName name="bb">#N/A</definedName>
    <definedName name="bbb" hidden="1">{#N/A,#N/A,FALSE,"futbol-1-2"}</definedName>
    <definedName name="bbbb" hidden="1">#N/A</definedName>
    <definedName name="bbbbbb" hidden="1">#N/A</definedName>
    <definedName name="bbbbbbb" hidden="1">#N/A</definedName>
    <definedName name="BCIS_Location">[18]Library!$H$15:$I$94</definedName>
    <definedName name="BCIS_TPI">[18]Library!$K$15:$L$44</definedName>
    <definedName name="be">'[7]Marzo 2000'!$A$3:$L$79</definedName>
    <definedName name="BEBE">#REF!</definedName>
    <definedName name="BEBEB">#REF!</definedName>
    <definedName name="bebebe">'[7]julio 2000'!$A$3:$L$79</definedName>
    <definedName name="BEBEBEBE">#REF!</definedName>
    <definedName name="bfr">[9]Laakdal!$B$25</definedName>
    <definedName name="bn">#REF!</definedName>
    <definedName name="bnh">#REF!</definedName>
    <definedName name="BS.PÁG.5" hidden="1">{#N/A,#N/A,FALSE,"Aging Summary";#N/A,#N/A,FALSE,"Ratio Analysis";#N/A,#N/A,FALSE,"Test 120 Day Accts";#N/A,#N/A,FALSE,"Tickmarks"}</definedName>
    <definedName name="BS_Convertible_Debt">[19]BS!#REF!</definedName>
    <definedName name="BS_Convertible_Preferred">[19]BS!#REF!</definedName>
    <definedName name="BS_Deferred_Taxes">[19]BS!#REF!</definedName>
    <definedName name="BS_Straight_Preferred">[19]BS!#REF!</definedName>
    <definedName name="btrsh">#REF!</definedName>
    <definedName name="cbnmcghbm">#REF!</definedName>
    <definedName name="cc">'[6]#REF'!$A$81</definedName>
    <definedName name="ccc" hidden="1">{#N/A,#N/A,FALSE,"futbol-1-2"}</definedName>
    <definedName name="cccc">#REF!</definedName>
    <definedName name="CCCCCC" hidden="1">{#N/A,#N/A,FALSE,"futbol-1-2"}</definedName>
    <definedName name="ccccccc">#REF!</definedName>
    <definedName name="cccccccc">#REF!</definedName>
    <definedName name="cerydfg">#REF!</definedName>
    <definedName name="cewrt">#REF!</definedName>
    <definedName name="CF_Amortization">[19]CFS!#REF!</definedName>
    <definedName name="CF_Convertible_Debt">[19]CFS!#REF!</definedName>
    <definedName name="CF_Convertible_Preferred">[19]CFS!#REF!</definedName>
    <definedName name="CF_Deferred_Taxes">[19]CFS!#REF!</definedName>
    <definedName name="CF_Dividends">[19]CFS!#REF!</definedName>
    <definedName name="CF_Dividends_Subsidiary">[19]CFS!#REF!</definedName>
    <definedName name="CF_Equity_Earnings">[19]CFS!#REF!</definedName>
    <definedName name="CF_Investments">[19]CFS!#REF!</definedName>
    <definedName name="CF_NI">[19]CFS!#REF!</definedName>
    <definedName name="CF_Non_Cash_Charges">[19]CFS!#REF!</definedName>
    <definedName name="CF_Non_Cash_Interest">[19]CFS!#REF!</definedName>
    <definedName name="CF_Non_Cash_Straight_PDividend">[19]CFS!#REF!</definedName>
    <definedName name="CF_Other_CA">[19]CFS!#REF!</definedName>
    <definedName name="CF_Straight_Preferred">[19]CFS!#REF!</definedName>
    <definedName name="cfghsfg" hidden="1">{"COMMENTAIRES",#N/A,FALSE,"Commentaires"}</definedName>
    <definedName name="champions10">[20]Suposits_OK!$G$21</definedName>
    <definedName name="champions11">[21]Suposits_OK!$H$21</definedName>
    <definedName name="champions12">[21]Suposits_OK!$I$21</definedName>
    <definedName name="champions13">[21]Suposits_OK!$J$21</definedName>
    <definedName name="champions14">[21]Suposits_OK!$K$21</definedName>
    <definedName name="circulation">[18]Contents!$B$49:$H$59</definedName>
    <definedName name="Circulation_names">[18]Contents!$F$49:$F$60</definedName>
    <definedName name="ck" hidden="1">#N/A</definedName>
    <definedName name="cobega">#REF!</definedName>
    <definedName name="cobega2">#REF!</definedName>
    <definedName name="Comp_growth_SGA">#REF!</definedName>
    <definedName name="COMPARATIVA">'[17]P&amp;L'!$G$6</definedName>
    <definedName name="compra">#REF!</definedName>
    <definedName name="con">'[22]3.ENEA Summary'!$E$42</definedName>
    <definedName name="CONSOLIDATEDISPRINT">#N/A</definedName>
    <definedName name="consolisprint">#N/A</definedName>
    <definedName name="consolisprint2">#N/A</definedName>
    <definedName name="ConsUnitTable">[23]GCOATrans!$K$1:$R$43</definedName>
    <definedName name="cont">'[22]3.ENEA Summary'!$E$38</definedName>
    <definedName name="contingency">'[24] 5.ENEA Summary'!$C$43</definedName>
    <definedName name="CONVERSION">'[9]current version'!#REF!</definedName>
    <definedName name="copa10">[20]Suposits_OK!$G$22</definedName>
    <definedName name="copa11">[21]Suposits_OK!$H$22</definedName>
    <definedName name="copa12">[21]Suposits_OK!$I$22</definedName>
    <definedName name="copa13">[21]Suposits_OK!$J$22</definedName>
    <definedName name="copa14">[21]Suposits_OK!$K$22</definedName>
    <definedName name="Country">'[23]FINAL Punt'!$C$4</definedName>
    <definedName name="crgewerg">#REF!</definedName>
    <definedName name="Currency">[18]Input!$E$52</definedName>
    <definedName name="Current_Dollar">[25]Standardwerte!$C$8</definedName>
    <definedName name="cvbnuio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D">'[12]Noviembre 2000'!$A$3:$L$79</definedName>
    <definedName name="daset">'[9]Cesh Oaks'!#REF!</definedName>
    <definedName name="DATA1">#REF!</definedName>
    <definedName name="DATA10">#REF!</definedName>
    <definedName name="data10b">'[4]Indicadores '!$BC$584:$BG$625</definedName>
    <definedName name="data10c">'[4]Indicadores '!$BK$584:$BO$625</definedName>
    <definedName name="DATA11">#REF!</definedName>
    <definedName name="data11b">'[4]Indicadores '!$BC$712:$BG$753</definedName>
    <definedName name="data11c">'[4]Indicadores '!$BK$712:$BO$753</definedName>
    <definedName name="DATA12">#REF!</definedName>
    <definedName name="data12b">'[4]Indicadores '!$BC$776:$BG$817</definedName>
    <definedName name="data12c">'[4]Indicadores '!$BK$776:$BO$817</definedName>
    <definedName name="DATA13">#REF!</definedName>
    <definedName name="data13b">'[4]Indicadores '!$BC$840:$BG$881</definedName>
    <definedName name="data13c">'[4]Indicadores '!$BK$840:$BO$881</definedName>
    <definedName name="DATA14">#REF!</definedName>
    <definedName name="data14b">'[4]Indicadores '!$BC$904:$BG$945</definedName>
    <definedName name="data14c">'[4]Indicadores '!$BK$904:$BO$945</definedName>
    <definedName name="data15">'[4]Indicadores '!$AH$968:$AO$1009</definedName>
    <definedName name="data15b">'[4]Indicadores '!$BC$968:$BG$1009</definedName>
    <definedName name="data15c">'[4]Indicadores '!$BK$968:$BO$1009</definedName>
    <definedName name="data16">'[4]Indicadores '!$AH$1143:$AO$1184</definedName>
    <definedName name="data16b">'[4]Indicadores '!$BC$1143:$BG$1184</definedName>
    <definedName name="data16c">'[4]Indicadores '!$BK$1143:$BO$1184</definedName>
    <definedName name="data17">'[4]Indicadores '!$AH$1254:$AO$1295</definedName>
    <definedName name="data17b">'[4]Indicadores '!$BC$1254:$BG$1295</definedName>
    <definedName name="data17c">'[4]Indicadores '!$BK$1254:$BO$1295</definedName>
    <definedName name="data18">'[4]Indicadores '!$AH$1365:$AO$1406</definedName>
    <definedName name="data18b">'[4]Indicadores '!$BC$1365:$BG$1406</definedName>
    <definedName name="data18c">'[4]Indicadores '!$BK$1365:$BO$1406</definedName>
    <definedName name="data19">'[4]Indicadores '!$AH$1476:$AO$1517</definedName>
    <definedName name="data19b">'[4]Indicadores '!$BC$1476:$BG$1517</definedName>
    <definedName name="data19c">'[4]Indicadores '!$BK$1476:$BO$1517</definedName>
    <definedName name="data1b">'[4]Indicadores '!$BC$18:$BG$59</definedName>
    <definedName name="data1c">'[4]Indicadores '!$BK$18:$BO$59</definedName>
    <definedName name="DATA2">#REF!</definedName>
    <definedName name="data20">'[4]Indicadores '!$AH$1654:$AO$1695</definedName>
    <definedName name="data20b">'[4]Indicadores '!$BC$1654:$BG$1695</definedName>
    <definedName name="data20c">'[4]Indicadores '!$BK$1654:$BO$1695</definedName>
    <definedName name="data21">'[4]Indicadores '!$AH$1721:$AO$1762</definedName>
    <definedName name="data21b">'[4]Indicadores '!$BC$1721:$BG$1762</definedName>
    <definedName name="data21c">'[4]Indicadores '!$BK$1721:$BO$1762</definedName>
    <definedName name="data22">'[4]Indicadores '!$AH$1832:$AO$1873</definedName>
    <definedName name="data22b">'[4]Indicadores '!$BC$1832:$BG$1873</definedName>
    <definedName name="data22c">'[4]Indicadores '!$BK$1832:$BO$1873</definedName>
    <definedName name="data23">'[4]Indicadores '!$AH$1943:$AO$1984</definedName>
    <definedName name="data23b">'[4]Indicadores '!$BC$1943:$BG$1984</definedName>
    <definedName name="data23c">'[4]Indicadores '!$BK$1943:$BO$1984</definedName>
    <definedName name="data24">'[4]Indicadores '!$AH$2007:$AJ$2048</definedName>
    <definedName name="data25">'[4]Indicadores '!$AH$2118:$AO$2159</definedName>
    <definedName name="data25b">'[4]Indicadores '!$BC$2118:$BG$2159</definedName>
    <definedName name="data25c">'[4]Indicadores '!$BK$2118:$BO$2159</definedName>
    <definedName name="data26">'[4]Indicadores '!$AH$2229:$AO$2270</definedName>
    <definedName name="data26b">'[4]Indicadores '!$BC$2229:$BG$2270</definedName>
    <definedName name="data26c">'[4]Indicadores '!$BK$2229:$BO$2270</definedName>
    <definedName name="data27">'[4]Indicadores '!$AH$2340:$AO$2381</definedName>
    <definedName name="data27b">'[4]Indicadores '!$BC$2340:$BG$2381</definedName>
    <definedName name="data27c">'[4]Indicadores '!$BK$2340:$BO$2381</definedName>
    <definedName name="data28">'[4]Indicadores '!$AH$2451:$AO$2492</definedName>
    <definedName name="data28b">'[4]Indicadores '!$BC$2451:$BG$2492</definedName>
    <definedName name="data28c">'[4]Indicadores '!$BK$2451:$BO$2492</definedName>
    <definedName name="data29">'[4]Indicadores '!$AH$2854:$AO$2895</definedName>
    <definedName name="data29b">'[4]Indicadores '!$BC$2854:$BG$2895</definedName>
    <definedName name="data29c">'[4]Indicadores '!$BK$2854:$BO$2895</definedName>
    <definedName name="data2b">'[4]Indicadores '!$BC$80:$BG$121</definedName>
    <definedName name="data2c">'[4]Indicadores '!$BK$80:$BO$121</definedName>
    <definedName name="DATA3">#REF!</definedName>
    <definedName name="data30">'[4]Indicadores '!$AH$2965:$AO$3006</definedName>
    <definedName name="data30b">'[4]Indicadores '!$BC$2965:$BG$3006</definedName>
    <definedName name="data30c">'[4]Indicadores '!$BK$2965:$BO$3006</definedName>
    <definedName name="data31">'[4]Indicadores '!$AH$3076:$AO$3117</definedName>
    <definedName name="data31b">'[4]Indicadores '!$BC$3076:$BG$3117</definedName>
    <definedName name="data31c">'[4]Indicadores '!$BK$3076:$BO$3117</definedName>
    <definedName name="data32">'[4]Indicadores '!$AH$3187:$AO$3228</definedName>
    <definedName name="data32b">'[4]Indicadores '!$BC$3187:$BG$3228</definedName>
    <definedName name="data32c">'[4]Indicadores '!$BK$3187:$BO$3228</definedName>
    <definedName name="data34">'[4]Indicadores '!$AH$3598:$AO$3639</definedName>
    <definedName name="data34b">'[4]Indicadores '!$BC$3598:$BG$3639</definedName>
    <definedName name="data34c">'[4]Indicadores '!$BK$3598:$BO$3639</definedName>
    <definedName name="data35">'[4]Indicadores '!$AH$3661:$AO$3702</definedName>
    <definedName name="data35b">'[4]Indicadores '!$BC$3661:$BG$3702</definedName>
    <definedName name="data35c">'[4]Indicadores '!$BK$3661:$BO$3702</definedName>
    <definedName name="data36">'[4]Indicadores '!$AH$3725:$AO$3766</definedName>
    <definedName name="data36b">'[4]Indicadores '!$BC$3725:$BG$3766</definedName>
    <definedName name="data36c">'[4]Indicadores '!$BK$3725:$BO$3766</definedName>
    <definedName name="data37">'[4]Indicadores '!$AH$3789:$AO$3830</definedName>
    <definedName name="data37b">'[4]Indicadores '!$BC$3789:$BG$3830</definedName>
    <definedName name="data37c">'[4]Indicadores '!$BK$3789:$BO$3830</definedName>
    <definedName name="data38">'[4]Indicadores '!$AH$3854:$AJ$3895</definedName>
    <definedName name="data39">'[4]Indicadores '!$AH$3917:$AO$3958</definedName>
    <definedName name="data39b">'[4]Indicadores '!$BC$3917:$BG$3958</definedName>
    <definedName name="data39c">'[4]Indicadores '!$BK$3917:$BO$3958</definedName>
    <definedName name="data3b">'[4]Indicadores '!$BC$142:$BG$183</definedName>
    <definedName name="data3c">'[4]Indicadores '!$BK$142:$BO$183</definedName>
    <definedName name="DATA4">#REF!</definedName>
    <definedName name="data40">'[4]Indicadores '!$AH$3981:$AO$4022</definedName>
    <definedName name="data40b">'[4]Indicadores '!$BC$3981:$BG$4022</definedName>
    <definedName name="data40c">'[4]Indicadores '!$BK$3981:$BO$4022</definedName>
    <definedName name="data43">'[4]Indicadores '!$AH$4174:$AJ$4215</definedName>
    <definedName name="data45">'[4]Indicadores '!$AH$4302:$AJ$4343</definedName>
    <definedName name="data48">'[4]Indicadores '!$AH$4494:$AJ$4535</definedName>
    <definedName name="data4b">'[4]Indicadores '!$BC$204:$BG$245</definedName>
    <definedName name="data4c">'[4]Indicadores '!$BK$204:$BO$245</definedName>
    <definedName name="DATA5">#REF!</definedName>
    <definedName name="data50">'[4]Indicadores '!$AH$4622:$AJ$4663</definedName>
    <definedName name="data51">'[4]Indicadores '!$AH$4686:$AJ$4727</definedName>
    <definedName name="data52">'[4]Indicadores '!$AH$4750:$AJ$4791</definedName>
    <definedName name="data53">'[4]Indicadores '!$AH$4813:$AO$4854</definedName>
    <definedName name="data53b">'[4]Indicadores '!$BC$4813:$BG$4854</definedName>
    <definedName name="data53c">'[4]Indicadores '!$BK$4813:$BO$4854</definedName>
    <definedName name="data54">'[4]Indicadores '!$AH$4923:$AO$4964</definedName>
    <definedName name="data54b">'[4]Indicadores '!$BC$4923:$BG$4964</definedName>
    <definedName name="data54c">'[4]Indicadores '!$BK$4923:$BO$4964</definedName>
    <definedName name="data55">'[4]Indicadores '!$AH$4988:$AJ$5029</definedName>
    <definedName name="data5b">'[4]Indicadores '!$BC$266:$BG$307</definedName>
    <definedName name="data5c">'[4]Indicadores '!$BK$266:$BO$307</definedName>
    <definedName name="DATA6">#REF!</definedName>
    <definedName name="data60">'[4]Indicadores '!$AH$1587:$AO$1628</definedName>
    <definedName name="data60b">'[4]Indicadores '!$BC$1587:$BG$1628</definedName>
    <definedName name="data60c">'[4]Indicadores '!$BK$1587:$BO$1628</definedName>
    <definedName name="data61">'[4]Indicadores '!$AH$648:$AO$695</definedName>
    <definedName name="data61b">'[4]Indicadores '!$BC$648:$BG$689</definedName>
    <definedName name="data61c">'[4]Indicadores '!$BK$648:$BO$689</definedName>
    <definedName name="data6b">'[4]Indicadores '!$BC$328:$BG$369</definedName>
    <definedName name="data6c">'[4]Indicadores '!$BK$328:$BO$369</definedName>
    <definedName name="DATA7">#REF!</definedName>
    <definedName name="data7b">'[4]Indicadores '!$BC$392:$BG$433</definedName>
    <definedName name="data7c">'[4]Indicadores '!$BK$392:$BO$433</definedName>
    <definedName name="DATA8">#REF!</definedName>
    <definedName name="data8b">'[4]Indicadores '!$BC$456:$BG$497</definedName>
    <definedName name="data8c">'[4]Indicadores '!$BK$456:$BO$497</definedName>
    <definedName name="DATA9">#REF!</definedName>
    <definedName name="data9b">'[4]Indicadores '!$BC$520:$BG$561</definedName>
    <definedName name="data9c">'[4]Indicadores '!$BK$520:$BO$561</definedName>
    <definedName name="date">[18]Flysheet!$J$29</definedName>
    <definedName name="Datos">#REF!</definedName>
    <definedName name="DatosCashflow">#REF!</definedName>
    <definedName name="ddd" hidden="1">{#N/A,#N/A,FALSE,"futbol-1-2"}</definedName>
    <definedName name="dddç" hidden="1">{#N/A,#N/A,FALSE,"futbol-1-2"}</definedName>
    <definedName name="dddd" hidden="1">#N/A</definedName>
    <definedName name="dddddddd" hidden="1">#N/A</definedName>
    <definedName name="ddddddddd" hidden="1">#N/A</definedName>
    <definedName name="ddedrdrdd" hidden="1">#N/A</definedName>
    <definedName name="deded" hidden="1">#N/A</definedName>
    <definedName name="DEF">'[26]Intereses diferidos'!#REF!</definedName>
    <definedName name="Degree_day_names">[18]Library!$AH$15:$AH$32</definedName>
    <definedName name="Degree_Days">[18]Library!$O$15:$AF$28</definedName>
    <definedName name="derf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Detalle">[27]!Detalle</definedName>
    <definedName name="deux" hidden="1">{"résultats",#N/A,FALSE,"résultats SFS";"indicateurs",#N/A,FALSE,"résultats SFS";"commentaires",#N/A,FALSE,"commentaires SFS";"graphiques",#N/A,FALSE,"graphiques SFS"}</definedName>
    <definedName name="dfagadgaergare" hidden="1">#N/A</definedName>
    <definedName name="dfd" hidden="1">{#N/A,#N/A,FALSE,"futbol-1-2"}</definedName>
    <definedName name="dfg">'[6]#REF'!$A$81</definedName>
    <definedName name="dfgdfa" hidden="1">#N/A</definedName>
    <definedName name="dfgdfgh" hidden="1">#N/A</definedName>
    <definedName name="dfghadfg" hidden="1">#N/A</definedName>
    <definedName name="dfghaghui">#REF!</definedName>
    <definedName name="dfgsdfgdfg" hidden="1">#N/A</definedName>
    <definedName name="dfhdfhfgh" hidden="1">#N/A</definedName>
    <definedName name="dfherhy" hidden="1">#N/A</definedName>
    <definedName name="dfhfdh">#N/A</definedName>
    <definedName name="dfhrth">#N/A</definedName>
    <definedName name="dfhuju">#REF!</definedName>
    <definedName name="dfsgh">#REF!</definedName>
    <definedName name="dfsgsdfgfd">'[10]Mayo 2000'!$A$3:$L$79</definedName>
    <definedName name="dfy">'[14]Marzo 2000'!$A$3:$L$79</definedName>
    <definedName name="dgadg" hidden="1">#N/A</definedName>
    <definedName name="dgergt" hidden="1">#N/A</definedName>
    <definedName name="dghj">#REF!</definedName>
    <definedName name="dghjdgj">#N/A</definedName>
    <definedName name="dghjdgjygj">#N/A</definedName>
    <definedName name="dghjdgyki" hidden="1">#N/A</definedName>
    <definedName name="dghjdj">#N/A</definedName>
    <definedName name="dghjdjd" hidden="1">#N/A</definedName>
    <definedName name="dghkdtyk">'[5]Tresoreria adquis vda jugadors'!dghkdtyk</definedName>
    <definedName name="dghkki" hidden="1">#N/A</definedName>
    <definedName name="dghm">#REF!</definedName>
    <definedName name="dgjj" hidden="1">#N/A</definedName>
    <definedName name="dgk" hidden="1">#N/A</definedName>
    <definedName name="dgmkdgtmk">#REF!</definedName>
    <definedName name="dgyi" hidden="1">#N/A</definedName>
    <definedName name="dgyidty">[9]Troyes!$B$30</definedName>
    <definedName name="dgyidyi">#N/A</definedName>
    <definedName name="dgyjketyj">#REF!</definedName>
    <definedName name="dgyk">[6]Copenhagen!$B$31</definedName>
    <definedName name="dhgsdgh">#REF!</definedName>
    <definedName name="dhj">'[14]Mayo 2000'!$A$3:$L$79</definedName>
    <definedName name="dj">#REF!</definedName>
    <definedName name="djgdytiu" hidden="1">#N/A</definedName>
    <definedName name="djt">'[7]Febrero 2000'!$A$3:$L$79</definedName>
    <definedName name="dkr">[9]Copenhagen!$B$31</definedName>
    <definedName name="dkt7kdt">#REF!</definedName>
    <definedName name="dldlllllllllllllllllllllllllllllllllllllllllllllllllllllllllllllllllllllllllllllllllllllllllllllllllllllll" hidden="1">#N/A</definedName>
    <definedName name="dm">#REF!</definedName>
    <definedName name="dmt">#REF!</definedName>
    <definedName name="dmtd">#REF!</definedName>
    <definedName name="dnd">#REF!</definedName>
    <definedName name="DNDN">#REF!</definedName>
    <definedName name="DNDND">#REF!</definedName>
    <definedName name="DNTND">#REF!</definedName>
    <definedName name="dollarzueuro">[28]Standardwerte!$C$6</definedName>
    <definedName name="dryrqey">'[12]Abril 2000'!$A$3:$L$79</definedName>
    <definedName name="DS">'[12]Octubre 2000'!$A$3:$L$79</definedName>
    <definedName name="dsafwqer">'[14]Abril 2000'!$A$3:$L$79</definedName>
    <definedName name="dsagtge" hidden="1">#N/A</definedName>
    <definedName name="DSO">#REF!</definedName>
    <definedName name="dthtrh">#N/A</definedName>
    <definedName name="dtryaery" hidden="1">#N/A</definedName>
    <definedName name="dtyi">#REF!</definedName>
    <definedName name="dtyityi" hidden="1">#N/A</definedName>
    <definedName name="dtykiet7yi" hidden="1">#N/A</definedName>
    <definedName name="duklyu8k">#REF!</definedName>
    <definedName name="dygjt6ue" hidden="1">#N/A</definedName>
    <definedName name="dyi">#REF!</definedName>
    <definedName name="dyiety">[9]Mendrisio!$B$30</definedName>
    <definedName name="dyii" hidden="1">#N/A</definedName>
    <definedName name="dyij" hidden="1">#N/A</definedName>
    <definedName name="dykj">#REF!</definedName>
    <definedName name="dytitey" hidden="1">#N/A</definedName>
    <definedName name="dytu">'[14]Agosto 2000'!$A$3:$L$79</definedName>
    <definedName name="e">#REF!</definedName>
    <definedName name="e476i7i" hidden="1">#N/A</definedName>
    <definedName name="e6ue658e56">#REF!</definedName>
    <definedName name="ea">#REF!</definedName>
    <definedName name="ee">#REF!</definedName>
    <definedName name="eee">#REF!</definedName>
    <definedName name="eeee">#REF!</definedName>
    <definedName name="eeeee">#REF!</definedName>
    <definedName name="eeeeee">#REF!</definedName>
    <definedName name="EEEEEEE" hidden="1">{#N/A,#N/A,FALSE,"futbol-1-2"}</definedName>
    <definedName name="eeeeeeee" hidden="1">#N/A</definedName>
    <definedName name="eeeeeeeee">#REF!</definedName>
    <definedName name="eeeeeeeeeeeeeeee">#REF!</definedName>
    <definedName name="eeeeeeeeeeeeeeeeeeeeee">[6]Troyes!$B$30</definedName>
    <definedName name="efr">#REF!</definedName>
    <definedName name="eq">'[7]Agosto 2000'!$A$3:$L$79</definedName>
    <definedName name="EQ_percentage">#REF!</definedName>
    <definedName name="EQCloseouts">'[8]CO-EQ'!$B$10:$AN$31</definedName>
    <definedName name="EQTurns">'[8]Inv Turns-EQ'!$B$10:$AN$26</definedName>
    <definedName name="equipos">[4]Leyenda!$I$4:$L$63</definedName>
    <definedName name="er">#REF!</definedName>
    <definedName name="erag">#REF!</definedName>
    <definedName name="ergtert">#N/A</definedName>
    <definedName name="ergtertqert" hidden="1">#N/A</definedName>
    <definedName name="erqgt">[6]Troyes!$B$30</definedName>
    <definedName name="errtyyu" hidden="1">{#N/A,#N/A,FALSE,"futbol-1-2"}</definedName>
    <definedName name="ertert" hidden="1">#N/A</definedName>
    <definedName name="erterttr" hidden="1">#N/A</definedName>
    <definedName name="ertet">#N/A</definedName>
    <definedName name="ertu">'[7]Junio 2000'!$A$3:$L$79</definedName>
    <definedName name="ertwery34">#REF!</definedName>
    <definedName name="eru" hidden="1">#N/A</definedName>
    <definedName name="eruyrtu" hidden="1">#N/A</definedName>
    <definedName name="ERW" hidden="1">{#N/A,#N/A,FALSE,"futbol-1-2"}</definedName>
    <definedName name="ery">#N/A</definedName>
    <definedName name="eryeqgqer">#REF!</definedName>
    <definedName name="eryqery">#N/A</definedName>
    <definedName name="eryqy" hidden="1">#N/A</definedName>
    <definedName name="eryti">#REF!</definedName>
    <definedName name="erytwr">#REF!</definedName>
    <definedName name="espatriados">#REF!</definedName>
    <definedName name="espera" hidden="1">{#N/A,#N/A,FALSE,"futbol-1-2"}</definedName>
    <definedName name="ET">#REF!</definedName>
    <definedName name="etuiet">'[10]Abril 2000'!$A$3:$L$79</definedName>
    <definedName name="etyietyi">'[10]Marzo 2000'!$A$3:$L$79</definedName>
    <definedName name="etyiui" hidden="1">#N/A</definedName>
    <definedName name="etyjk" hidden="1">#N/A</definedName>
    <definedName name="etyuetutyuy">#N/A</definedName>
    <definedName name="etyuetyu">#N/A</definedName>
    <definedName name="euetu" hidden="1">#N/A</definedName>
    <definedName name="euetyu" hidden="1">#N/A</definedName>
    <definedName name="EUR">#REF!</definedName>
    <definedName name="euro">[28]Standardwerte!$C$4</definedName>
    <definedName name="euros">'[19]P&amp;L'!#REF!</definedName>
    <definedName name="ew">#REF!</definedName>
    <definedName name="ewr" hidden="1">#N/A</definedName>
    <definedName name="ewt">'[7]Marzo 2000'!$A$3:$L$79</definedName>
    <definedName name="Expatriados">#REF!</definedName>
    <definedName name="exrate">'[29]Analysis_US$'!$B$32</definedName>
    <definedName name="extent">[18]Basis!$A$114:$D$118</definedName>
    <definedName name="Extraordinarios">#REF!</definedName>
    <definedName name="fcd">#REF!</definedName>
    <definedName name="fdg">'[16]Mayo 2000'!$A$3:$L$79</definedName>
    <definedName name="fdgadg" hidden="1">#N/A</definedName>
    <definedName name="fds">#REF!</definedName>
    <definedName name="fees">'[30]SUPERCEEDED - UP3 CF Detail'!$E$10</definedName>
    <definedName name="FER" hidden="1">{#N/A,#N/A,FALSE,"futbol-1-2"}</definedName>
    <definedName name="feweff" hidden="1">#N/A</definedName>
    <definedName name="ffff" hidden="1">#N/A</definedName>
    <definedName name="fffff" hidden="1">#N/A</definedName>
    <definedName name="ffffff" hidden="1">#N/A</definedName>
    <definedName name="ffr">[9]Troyes!$B$30</definedName>
    <definedName name="fg" hidden="1">{#N/A,#N/A,FALSE,"futbol-1-2"}</definedName>
    <definedName name="fgadfga">#N/A</definedName>
    <definedName name="fgbnzxgbnxfg" hidden="1">{"résultats",#N/A,FALSE,"résultats SFS";"indicateurs",#N/A,FALSE,"résultats SFS";"commentaires",#N/A,FALSE,"commentaires SFS";"graphiques",#N/A,FALSE,"graphiques SFS"}</definedName>
    <definedName name="fgertgr">#N/A</definedName>
    <definedName name="fgfd" hidden="1">{#N/A,#N/A,FALSE,"futbol-1-2"}</definedName>
    <definedName name="fghk">'[16]Diciembre 2000'!$A$3:$L$79</definedName>
    <definedName name="fghsfh" hidden="1">#N/A</definedName>
    <definedName name="fgjs">'[6]current version'!#REF!</definedName>
    <definedName name="fgnzbnx" hidden="1">{"résultats",#N/A,FALSE,"résultats SFS";"indicateurs",#N/A,FALSE,"résultats SFS";"commentaires",#N/A,FALSE,"commentaires SFS";"graphiques",#N/A,FALSE,"graphiques SFS"}</definedName>
    <definedName name="fgnzsggf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gs" hidden="1">{#N/A,#N/A,FALSE,"futbol-1-2"}</definedName>
    <definedName name="fgsdrgqe">'[9]current version'!#REF!</definedName>
    <definedName name="fgsfgjsfgh" hidden="1">{"résultats",#N/A,FALSE,"résultats SFS";"indicateurs",#N/A,FALSE,"résultats SFS";"commentaires",#N/A,FALSE,"commentaires SFS";"graphiques",#N/A,FALSE,"graphiques SFS"}</definedName>
    <definedName name="fgui">'[14]Junio 2000'!$A$3:$L$79</definedName>
    <definedName name="fgulo" hidden="1">#N/A</definedName>
    <definedName name="fgxdg" hidden="1">{"GRAPHACTIONS",#N/A,FALSE,"graphiques BFI";"GRAPHTAUX",#N/A,FALSE,"graphiques BFI";"GRAPHFIN",#N/A,FALSE,"graphiques BFI";"GRAPHCORPORATE",#N/A,FALSE,"graphiques BFI"}</definedName>
    <definedName name="fgyki">'[14]Septiembre 2000'!$A$3:$L$79</definedName>
    <definedName name="fgzfgnzxfg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fhadfh">#N/A</definedName>
    <definedName name="fhilyo" hidden="1">#N/A</definedName>
    <definedName name="fhiuo" hidden="1">#N/A</definedName>
    <definedName name="fhkds">'[7]Octubre 2000'!$A$3:$L$79</definedName>
    <definedName name="fhkjsdufghrwb">[6]Madrid!$B$30</definedName>
    <definedName name="fhsdfhdfh" hidden="1">#N/A</definedName>
    <definedName name="fhui">'[5]Tresoreria adquis vda jugadors'!fhui</definedName>
    <definedName name="fhukik" hidden="1">#N/A</definedName>
    <definedName name="fhukl">'[14]julio 2000'!$A$3:$L$79</definedName>
    <definedName name="fhuo">'[12]Agosto 2000'!$A$3:$L$79</definedName>
    <definedName name="fhuoyurp" hidden="1">#N/A</definedName>
    <definedName name="FirstLine">[31]Depreciation!$A$13:$IV$13</definedName>
    <definedName name="firstrev">#REF!</definedName>
    <definedName name="fjkl" hidden="1">#N/A</definedName>
    <definedName name="fjl">#REF!</definedName>
    <definedName name="fketki">#N/A</definedName>
    <definedName name="fkgfk">#N/A</definedName>
    <definedName name="FLUJOS.PÁG.113" hidden="1">{#N/A,#N/A,FALSE,"Aging Summary";#N/A,#N/A,FALSE,"Ratio Analysis";#N/A,#N/A,FALSE,"Test 120 Day Accts";#N/A,#N/A,FALSE,"Tickmarks"}</definedName>
    <definedName name="fnyd">#REF!</definedName>
    <definedName name="fouou">#REF!</definedName>
    <definedName name="fouyfuo">'[5]Tresoreria adquis vda jugadors'!fouyfuo</definedName>
    <definedName name="frsv">[9]Mendrisio!$B$30</definedName>
    <definedName name="fsd">[6]Mendrisio!$B$30</definedName>
    <definedName name="fsgj">#REF!</definedName>
    <definedName name="fsgjtyei">'[12]Noviembre 2000'!$A$3:$L$79</definedName>
    <definedName name="fstjtyj">#N/A</definedName>
    <definedName name="ftgjyrj" hidden="1">#N/A</definedName>
    <definedName name="ftk">#REF!</definedName>
    <definedName name="ftu">'[14]Abril 2000'!$A$3:$L$79</definedName>
    <definedName name="ftuwrtutru">#N/A</definedName>
    <definedName name="fui">'[5]Tresoreria adquis vda jugadors'!fui</definedName>
    <definedName name="Fullmonth">[18]Basis!$A$99:$B$110</definedName>
    <definedName name="fUNCTIONAL_UNITS">[18]Area!$T$49</definedName>
    <definedName name="fuo">#REF!</definedName>
    <definedName name="fuofuoy">#REF!</definedName>
    <definedName name="fuoryuoyr">#REF!</definedName>
    <definedName name="fvgjhs" hidden="1">{"résultats",#N/A,FALSE,"résultats SFS";"indicateurs",#N/A,FALSE,"résultats SFS";"commentaires",#N/A,FALSE,"commentaires SFS";"graphiques",#N/A,FALSE,"graphiques SFS"}</definedName>
    <definedName name="FW_percentage">#REF!</definedName>
    <definedName name="FWCloseouts">#REF!</definedName>
    <definedName name="FWEF" hidden="1">{#N/A,#N/A,FALSE,"futbol-1-2"}</definedName>
    <definedName name="FWTurns">'[8]Inv Turns-FW'!$B$10:$AN$26</definedName>
    <definedName name="fy">#REF!</definedName>
    <definedName name="fytu">'[12]Junio 2000'!$A$3:$L$79</definedName>
    <definedName name="g">'[16]Agosto 2000'!$A$3:$L$79</definedName>
    <definedName name="gae">#REF!</definedName>
    <definedName name="Gastos">#REF!</definedName>
    <definedName name="GCOA">[23]GCOATrans!$A$2:$I$3000</definedName>
    <definedName name="gf" hidden="1">#N/A</definedName>
    <definedName name="gfa">[18]Area!$T$16</definedName>
    <definedName name="gfhgfdhfgh" hidden="1">#N/A</definedName>
    <definedName name="gfhh">'[10]Septiembre 2000'!$A$3:$L$79</definedName>
    <definedName name="gfhk">'[16]Octubre 2000'!$A$3:$L$79</definedName>
    <definedName name="gfhkyukm">'[10]Abril 2000'!$A$3:$L$79</definedName>
    <definedName name="gfj">'[14]Octubre 2000'!$A$3:$L$79</definedName>
    <definedName name="gfjtjutyju">#N/A</definedName>
    <definedName name="gfjujuju">#REF!</definedName>
    <definedName name="gfjuyj">#REF!</definedName>
    <definedName name="gfsgs" hidden="1">{#N/A,#N/A,FALSE,"futbol-1-2"}</definedName>
    <definedName name="ghdfh">#N/A</definedName>
    <definedName name="ghjuejy">#REF!</definedName>
    <definedName name="ghk" hidden="1">#N/A</definedName>
    <definedName name="ghkdgukmdghjnh">#N/A</definedName>
    <definedName name="ghkghkhjk" hidden="1">#N/A</definedName>
    <definedName name="ghkidtyoi">'[5]Tresoreria adquis vda jugadors'!ghkidtyoi</definedName>
    <definedName name="ghmkghmk">#REF!</definedName>
    <definedName name="ghsdtfh">#REF!</definedName>
    <definedName name="ghsfh" hidden="1">#N/A</definedName>
    <definedName name="gii" hidden="1">#N/A</definedName>
    <definedName name="gio">'[12]Septiembre 2000'!$A$3:$L$79</definedName>
    <definedName name="gjdj" hidden="1">#N/A</definedName>
    <definedName name="gjftu" hidden="1">#N/A</definedName>
    <definedName name="gjgfj">#N/A</definedName>
    <definedName name="gjklgjklkgl">#REF!</definedName>
    <definedName name="gjklgjklkl">#REF!</definedName>
    <definedName name="gjklgkll">[11]Cuneo!$B$30</definedName>
    <definedName name="gjkljkll">#REF!</definedName>
    <definedName name="gjkltuio">#N/A</definedName>
    <definedName name="gjlgjkl">#REF!</definedName>
    <definedName name="gjuloryu8o">'[5]Tresoreria adquis vda jugadors'!gjuloryu8o</definedName>
    <definedName name="gkhl">#REF!</definedName>
    <definedName name="gki">#REF!</definedName>
    <definedName name="gkjlgjkll">#REF!</definedName>
    <definedName name="gklgjkljl">[11]Hilversum!$B$25</definedName>
    <definedName name="gklkglgl">#REF!</definedName>
    <definedName name="gl">#REF!</definedName>
    <definedName name="glfl">#REF!</definedName>
    <definedName name="glklpodfpiopdfuehjfuiñ">#REF!</definedName>
    <definedName name="Global_Quantity">[18]Input!$E$58</definedName>
    <definedName name="gnzfgbnxfgn" hidden="1">{"résultats",#N/A,FALSE,"résultats SFS";"indicateurs",#N/A,FALSE,"résultats SFS";"commentaires",#N/A,FALSE,"commentaires SFS";"graphiques",#N/A,FALSE,"graphiques SFS"}</definedName>
    <definedName name="Goto1A">[18]Library!$C$14</definedName>
    <definedName name="Goto2A">[18]Library!$C$100</definedName>
    <definedName name="Goto2B">[18]Library!$C$125</definedName>
    <definedName name="Goto2C">[18]Library!$C$158</definedName>
    <definedName name="Goto2D">[18]Library!$C$254</definedName>
    <definedName name="Goto2E">[18]Library!$C$304</definedName>
    <definedName name="Goto2F">[18]Library!$C$393</definedName>
    <definedName name="Goto2G">[18]Library!$C$475</definedName>
    <definedName name="Goto2H">[18]Library!$C$530</definedName>
    <definedName name="Goto3A">[18]Library!$C$558</definedName>
    <definedName name="Goto3B">[18]Library!$C$607</definedName>
    <definedName name="Goto3C">[18]Library!$C$717</definedName>
    <definedName name="Goto4A">[18]Library!$C$759</definedName>
    <definedName name="Goto5A">[18]Library!$C$821</definedName>
    <definedName name="Goto5B">[18]Library!$C$850</definedName>
    <definedName name="Goto5C">[18]Library!$C$856</definedName>
    <definedName name="Goto5D">[18]Library!$C$870</definedName>
    <definedName name="Goto5E">[18]Library!$C$877</definedName>
    <definedName name="Goto5F">[18]Library!$C$885</definedName>
    <definedName name="Goto5G">[18]Library!$C$900</definedName>
    <definedName name="Goto5H">[18]Library!$C$924</definedName>
    <definedName name="Goto5I">[18]Library!$C$972</definedName>
    <definedName name="Goto5J">[18]Library!$C$977</definedName>
    <definedName name="Goto5K">[18]Library!$C$1014</definedName>
    <definedName name="Goto5L">[18]Library!$C$1043</definedName>
    <definedName name="Goto5M">[18]Library!$C$1069</definedName>
    <definedName name="Goto6A">[18]Library!$C$1088</definedName>
    <definedName name="Goto6B">[18]Library!$C$1163</definedName>
    <definedName name="Goto6C">[18]Library!$C$1183</definedName>
    <definedName name="Goto6D">[18]Library!$C$1206</definedName>
    <definedName name="Goto7A">[18]Library!$C$1219</definedName>
    <definedName name="grbea">'[7]Diciembre 2000'!$A$3:$L$79</definedName>
    <definedName name="grea">#REF!</definedName>
    <definedName name="gsfh">#REF!</definedName>
    <definedName name="gthjtyki">#REF!</definedName>
    <definedName name="GTLaLiga">'[4]Indicadores '!$W$5717:$AC$5717</definedName>
    <definedName name="GTLaLiga2">'[4]Indicadores '!$W$5721:$AC$5721</definedName>
    <definedName name="GTLaLigaN">'[4]Indicadores '!$W$5718:$AC$5718</definedName>
    <definedName name="GTLaLigaS">'[4]Indicadores '!$W$5719:$AC$5719</definedName>
    <definedName name="GTLaLigaSN">'[4]Indicadores '!$W$5720:$AC$5720</definedName>
    <definedName name="gui467i" hidden="1">#N/A</definedName>
    <definedName name="gyi">'[12]julio 2000'!$A$3:$L$79</definedName>
    <definedName name="handbol">[32]CP949596!$A$549:$Q$730</definedName>
    <definedName name="hdjty" hidden="1">#N/A</definedName>
    <definedName name="Hello" hidden="1">{#N/A,#N/A,FALSE,"futbol-1-2"}</definedName>
    <definedName name="hello." hidden="1">{#N/A,#N/A,FALSE,"futbol-1-2"}</definedName>
    <definedName name="hes">#REF!</definedName>
    <definedName name="hfl">[9]Hilversum!$B$25</definedName>
    <definedName name="hg">#REF!</definedName>
    <definedName name="hgjfhjdhfghs">#REF!</definedName>
    <definedName name="hjhjhuhujhujh">#N/A</definedName>
    <definedName name="hjhjkhliuhkljhj" hidden="1">#N/A</definedName>
    <definedName name="hjljkljkl" hidden="1">#N/A</definedName>
    <definedName name="hjljljkl" hidden="1">#N/A</definedName>
    <definedName name="hjltho">#N/A</definedName>
    <definedName name="hjulryu" hidden="1">#N/A</definedName>
    <definedName name="hl" hidden="1">#N/A</definedName>
    <definedName name="houoi">[9]Copenhagen!$B$31</definedName>
    <definedName name="hsdfh" hidden="1">#N/A</definedName>
    <definedName name="hsr">'[7]Enero 2000'!$A$3:$L$79</definedName>
    <definedName name="htes">#REF!</definedName>
    <definedName name="htshst">#REF!</definedName>
    <definedName name="hul" hidden="1">#N/A</definedName>
    <definedName name="hyh">#N/A</definedName>
    <definedName name="hyhgffff" hidden="1">#N/A</definedName>
    <definedName name="iii" hidden="1">#N/A</definedName>
    <definedName name="iiii">#N/A</definedName>
    <definedName name="iiiii" hidden="1">#N/A</definedName>
    <definedName name="iiiiiii" hidden="1">#N/A</definedName>
    <definedName name="Imprimir_área_IM">#REF!</definedName>
    <definedName name="infl1a">'[22]3.ENEA Summary'!$O$43</definedName>
    <definedName name="infl1b">'[33]2.1.Diag Summary'!$I$44</definedName>
    <definedName name="Ingresos">#REF!</definedName>
    <definedName name="INTERESES">OFFSET('[34]FINANCERS 21-22'!$E$11,0,0,COUNT('[34]FINANCERS 21-22'!$E$11:$E$398),1)</definedName>
    <definedName name="IPC">#REF!</definedName>
    <definedName name="IPCC">[35]SUPUESTOS!$C$5</definedName>
    <definedName name="issue">[18]Flysheet!$J$26</definedName>
    <definedName name="items">[18]Library!$B$13:$E$1252</definedName>
    <definedName name="ITLaLiga">'[4]Indicadores '!$W$5667:$AC$5667</definedName>
    <definedName name="ITLaLiga2">'[4]Indicadores '!$W$5671:$AC$5671</definedName>
    <definedName name="ITLaLigaN">'[4]Indicadores '!$W$5668:$AC$5668</definedName>
    <definedName name="ITLaLigaS">'[4]Indicadores '!$W$5669:$AC$5669</definedName>
    <definedName name="ITLaLigaSN">'[4]Indicadores '!$W$5670:$AC$5670</definedName>
    <definedName name="IVA">'[36] FUTBOL REVENUE Management'!$D$185</definedName>
    <definedName name="iyiety">#REF!</definedName>
    <definedName name="JAUME">[37]GLOBAL!#REF!</definedName>
    <definedName name="jdfj" hidden="1">#N/A</definedName>
    <definedName name="jdghjhj">'[11]Cesh Oaks'!#REF!</definedName>
    <definedName name="jdt">#REF!</definedName>
    <definedName name="jgfj" hidden="1">#N/A</definedName>
    <definedName name="jhitrfbvnikn" hidden="1">#N/A</definedName>
    <definedName name="jhjkhuhjkhihj" hidden="1">#N/A</definedName>
    <definedName name="jhjkhuyjhkih" hidden="1">#N/A</definedName>
    <definedName name="jhjkljkl" hidden="1">#N/A</definedName>
    <definedName name="jiluiol" hidden="1">#N/A</definedName>
    <definedName name="jip" hidden="1">#N/A</definedName>
    <definedName name="jj">#REF!</definedName>
    <definedName name="jjj">#REF!</definedName>
    <definedName name="jjjj">#REF!</definedName>
    <definedName name="jjjjjjj">#REF!</definedName>
    <definedName name="jjjjjjjj">#REF!</definedName>
    <definedName name="jjkjijikjlkj">#N/A</definedName>
    <definedName name="jkgljkl">#N/A</definedName>
    <definedName name="jkhjhkljhuihy" hidden="1">#N/A</definedName>
    <definedName name="jkhjklhuhjhj" hidden="1">#N/A</definedName>
    <definedName name="jkybrfnhm">#N/A</definedName>
    <definedName name="jlflsd" hidden="1">#N/A</definedName>
    <definedName name="JMRDYM">#REF!</definedName>
    <definedName name="jrsjç">#REF!</definedName>
    <definedName name="jsghjsfgj" hidden="1">{"résultats",#N/A,FALSE,"résultats SFS";"indicateurs",#N/A,FALSE,"résultats SFS";"commentaires",#N/A,FALSE,"commentaires SFS";"graphiques",#N/A,FALSE,"graphiques SFS"}</definedName>
    <definedName name="jsrj">#REF!</definedName>
    <definedName name="jtrmk">'[7]Noviembre 2000'!$A$3:$L$79</definedName>
    <definedName name="Jugadores_del_primer_equipo">'[38]Anexo B'!$AA$23:$AA$24</definedName>
    <definedName name="kf">#REF!</definedName>
    <definedName name="KFKYF">#REF!</definedName>
    <definedName name="KFYKFYKFY">#REF!</definedName>
    <definedName name="kglgjkl">'[11]Cesh Oaks'!#REF!</definedName>
    <definedName name="khjkfhkfh">#N/A</definedName>
    <definedName name="kikiiooñoñ" hidden="1">#N/A</definedName>
    <definedName name="kjhjlgfghn">#N/A</definedName>
    <definedName name="kjkj" hidden="1">{"résultats",#N/A,FALSE,"résultats SFS";"indicateurs",#N/A,FALSE,"résultats SFS";"commentaires",#N/A,FALSE,"commentaires SFS";"graphiques",#N/A,FALSE,"graphiques SFS"}</definedName>
    <definedName name="KK7K">#REF!</definedName>
    <definedName name="kki" hidden="1">#N/A</definedName>
    <definedName name="klgjkll">[11]Madrid!$B$30</definedName>
    <definedName name="krftyuktu">#REF!</definedName>
    <definedName name="ktjfdt">#REF!</definedName>
    <definedName name="kufkf">#REF!</definedName>
    <definedName name="l" hidden="1">Main.SAPF4Help()</definedName>
    <definedName name="Lettable_m2">[18]Area!$T$21</definedName>
    <definedName name="Lettable_SF">[18]Area!$X$21</definedName>
    <definedName name="levski" hidden="1">#N/A</definedName>
    <definedName name="levski1" hidden="1">#N/A</definedName>
    <definedName name="levski2">[39]Killa!$A$35:$A$261</definedName>
    <definedName name="levski3">[39]Killa!$F$7:$V$7</definedName>
    <definedName name="lg">#REF!</definedName>
    <definedName name="lhil" hidden="1">#N/A</definedName>
    <definedName name="lhjlhjl" hidden="1">#N/A</definedName>
    <definedName name="librouefa0708" hidden="1">{#N/A,#N/A,FALSE,"futbol-1-2"}</definedName>
    <definedName name="lit">[9]Cuneo!$B$30</definedName>
    <definedName name="lj">'[14]Diciembre 2000'!$A$3:$L$79</definedName>
    <definedName name="ljjijiljkj" hidden="1">#N/A</definedName>
    <definedName name="lkjlgjli">#N/A</definedName>
    <definedName name="lliga10">[20]Suposits_OK!$G$20</definedName>
    <definedName name="lliga11">[21]Suposits_OK!$H$20</definedName>
    <definedName name="lliga12">[21]Suposits_OK!$I$20</definedName>
    <definedName name="lliga13">[21]Suposits_OK!$J$20</definedName>
    <definedName name="lliga14">[21]Suposits_OK!$K$20</definedName>
    <definedName name="lliluiluil" hidden="1">#N/A</definedName>
    <definedName name="LLLL" hidden="1">{#N/A,#N/A,FALSE,"futbol-1-2"}</definedName>
    <definedName name="lllllllll">'[6]Cesh Oaks'!#REF!</definedName>
    <definedName name="llllllllllllllll">[6]Madrid!$B$30</definedName>
    <definedName name="llllllllllllllllllll">#REF!</definedName>
    <definedName name="lllllllllllllllllllllllllll">#REF!</definedName>
    <definedName name="llllllllllllllllllllllllllllllll">#REF!</definedName>
    <definedName name="load">#REF!</definedName>
    <definedName name="load2">#REF!</definedName>
    <definedName name="log">#REF!</definedName>
    <definedName name="lst">'[9]Cesh Oaks'!$B$37</definedName>
    <definedName name="luiluiluil">#N/A</definedName>
    <definedName name="luluiluil">#N/A</definedName>
    <definedName name="MAI" hidden="1">{#N/A,#N/A,FALSE,"futbol-1-2"}</definedName>
    <definedName name="maig" hidden="1">{#N/A,#N/A,FALSE,"futbol-1-2"}</definedName>
    <definedName name="MAIG." hidden="1">{#N/A,#N/A,FALSE,"futbol-1-2"}</definedName>
    <definedName name="mbvc">#REF!</definedName>
    <definedName name="MDTMDT">#REF!</definedName>
    <definedName name="MDTMDTM">#REF!</definedName>
    <definedName name="Minimum_Cash">#REF!</definedName>
    <definedName name="mir" hidden="1">{"résultats",#N/A,FALSE,"résultats SFS";"indicateurs",#N/A,FALSE,"résultats SFS";"commentaires",#N/A,FALSE,"commentaires SFS";"graphiques",#N/A,FALSE,"graphiques SFS"}</definedName>
    <definedName name="mmmm">#N/A</definedName>
    <definedName name="mmmmm" hidden="1">Main.SAPF4Help()</definedName>
    <definedName name="mmmmmm">#N/A</definedName>
    <definedName name="mmmmmmm" hidden="1">Main.SAPF4Help()</definedName>
    <definedName name="mmmmmmmmm">#N/A</definedName>
    <definedName name="mmmmmmmmmmmm" hidden="1">Main.SAPF4Help()</definedName>
    <definedName name="MODIFIED.BUDGETED.BASELINE">[40]SUMMARY!$F$15</definedName>
    <definedName name="mwst">[41]Standardwerte!$C$2</definedName>
    <definedName name="mzr">#REF!</definedName>
    <definedName name="n" hidden="1">{#N/A,#N/A,FALSE,"futbol-1-2"}</definedName>
    <definedName name="nbjh">#REF!</definedName>
    <definedName name="ndnd">39787.3945949074</definedName>
    <definedName name="NEMP">[42]PONTO!#REF!</definedName>
    <definedName name="NETNEN">#REF!</definedName>
    <definedName name="njy">'[7]Enero 2000'!$A$3:$L$79</definedName>
    <definedName name="nmmm" hidden="1">Main.SAPF4Help()</definedName>
    <definedName name="nn" hidden="1">Main.SAPF4Help()</definedName>
    <definedName name="nnn" hidden="1">Main.SAPF4Help()</definedName>
    <definedName name="nnnn" hidden="1">Main.SAPF4Help()</definedName>
    <definedName name="nnnnn" hidden="1">Main.SAPF4Help()</definedName>
    <definedName name="nnnnnn" hidden="1">Main.SAPF4Help()</definedName>
    <definedName name="NNNNNNNN" hidden="1">{#N/A,#N/A,FALSE,"futbol-1-2"}</definedName>
    <definedName name="NOME">[42]PONTO!#REF!</definedName>
    <definedName name="noviembre07" hidden="1">{#N/A,#N/A,FALSE,"futbol-1-2"}</definedName>
    <definedName name="nrjh">#REF!</definedName>
    <definedName name="NTD">'[7]Enero 2000'!$A$3:$L$79</definedName>
    <definedName name="NvsAnswerCol">"'[Inmobilizado Intangible Deportivo 06_2016.xlsx]AMORT1516 '!$A$4:$A$40"</definedName>
    <definedName name="NvsASD">"V2016-06-30"</definedName>
    <definedName name="NvsAutoDrillOk">"VN"</definedName>
    <definedName name="NvsDateToNumber">"Y"</definedName>
    <definedName name="NvsElapsedTime">0.000127314815472346</definedName>
    <definedName name="NvsEndTime">42558.7709143519</definedName>
    <definedName name="NvsInstLang">"VESP"</definedName>
    <definedName name="NvsInstSpec">"%,LGENERAL,UPOSTED_TOTAL_AMT,SPER,FACCOUNT,V2010001"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"%,X,RNF..,CZF.."</definedName>
    <definedName name="NvsPanelBusUnit">"VFCBCN"</definedName>
    <definedName name="NvsPanelEffdt">"V1900-01-01"</definedName>
    <definedName name="NvsPanelSetid">"VSHARE"</definedName>
    <definedName name="NvsParentRef">"[FCB_BSS.xlsx]Hoja1!$I$29"</definedName>
    <definedName name="NvsReqBU">"VFCBCN"</definedName>
    <definedName name="NvsReqBUOnly">"VY"</definedName>
    <definedName name="NvsTransLed">"VN"</definedName>
    <definedName name="NvsTreeASD">"V2016-06-30"</definedName>
    <definedName name="NvsValTbl.ACCOUNT">"GL_ACCOUNT_TBL"</definedName>
    <definedName name="NvsValTbl.CHARTFIELD1">"CHARTFIELD1_TBL"</definedName>
    <definedName name="NvsValTbl.DEPTID">"DEPT_TBL"</definedName>
    <definedName name="NvsValTbl.OPERATING_UNIT">"OPER_UNIT_TBL"</definedName>
    <definedName name="NvsValTbl.SCENARIO">"BD_SCENARIO_TBL"</definedName>
    <definedName name="ny">'[7]Febrero 2000'!$A$3:$L$79</definedName>
    <definedName name="ñh">#REF!</definedName>
    <definedName name="ñklñkokok" hidden="1">Main.SAPF4Help()</definedName>
    <definedName name="ñljkljlkjkljklj">#N/A</definedName>
    <definedName name="ñoh">'[7]Octubre 2000'!$A$3:$L$79</definedName>
    <definedName name="o" hidden="1">Main.SAPF4Help()</definedName>
    <definedName name="octubre" hidden="1">{#N/A,#N/A,FALSE,"futbol-1-2"}</definedName>
    <definedName name="Office">[43]Tables!$B$7:$L$16</definedName>
    <definedName name="Office_fields">[43]Tables!$B$5:$L$6</definedName>
    <definedName name="Office_names">[44]Tables!$B$7:$B$16</definedName>
    <definedName name="og">'[7]Enero 2000'!$A$3:$L$79</definedName>
    <definedName name="ohp">'[22]3.ENEA Summary'!$E$34</definedName>
    <definedName name="OK" hidden="1">Main.SAPF4Help()</definedName>
    <definedName name="ololol">#N/A</definedName>
    <definedName name="ololololol">#N/A</definedName>
    <definedName name="oo" hidden="1">Main.SAPF4Help()</definedName>
    <definedName name="oooo" hidden="1">Main.SAPF4Help()</definedName>
    <definedName name="ooooo" hidden="1">Main.SAPF4Help()</definedName>
    <definedName name="ooooooo" hidden="1">Main.SAPF4Help()</definedName>
    <definedName name="oooooooo" hidden="1">Main.SAPF4Help()</definedName>
    <definedName name="OT_percentage">#REF!</definedName>
    <definedName name="oui" hidden="1">{"résultats",#N/A,FALSE,"résultats SFS";"indicateurs",#N/A,FALSE,"résultats SFS";"commentaires",#N/A,FALSE,"commentaires SFS";"graphiques",#N/A,FALSE,"graphiques SFS"}</definedName>
    <definedName name="PAGOS">OFFSET('[34]FINANCERS 21-22'!$J$10,0,0,COUNT('[34]FINANCERS 21-22'!$J$10:$J$398),1)</definedName>
    <definedName name="paul1">#REF!</definedName>
    <definedName name="PEPITO">#REF!</definedName>
    <definedName name="percent">'[9]Cesh Oaks'!#REF!</definedName>
    <definedName name="Personal">#REF!</definedName>
    <definedName name="pillarload">[45]!pillarload</definedName>
    <definedName name="pipo" hidden="1">{TRUE,TRUE,241.75,1,240,204,FALSE,FALSE,TRUE,FALSE,0,31,#N/A,1,323,6.82758620689655,14.6,1,FALSE,TRUE,1,FALSE,1,FALSE,100,"Swvu.p2.","ACwvu.p2.",#N/A,FALSE,FALSE,0,0,0,0,2,"","",TRUE,TRUE,FALSE,FALSE,1,100,#N/A,#N/A,"=R1C31:R109C47",FALSE,"Rwvu.p2.","Cwvu.p2.",FALSE,FALSE,TRUE,9,#N/A,#N/A,FALSE,FALSE,TRUE,TRUE,TRUE}</definedName>
    <definedName name="piuiluil" hidden="1">Main.SAPF4Help()</definedName>
    <definedName name="PL_Amortization">'[19]P&amp;L'!#REF!</definedName>
    <definedName name="PL_BasicSO">'[19]P&amp;L'!#REF!</definedName>
    <definedName name="PL_Convertible_Interest">'[19]P&amp;L'!#REF!</definedName>
    <definedName name="PL_Convertible_PDividend">'[19]P&amp;L'!#REF!</definedName>
    <definedName name="PL_Equity_Earnings">'[19]P&amp;L'!#REF!</definedName>
    <definedName name="PL_FDEPS">'[19]P&amp;L'!#REF!</definedName>
    <definedName name="PL_FDSO">'[19]P&amp;L'!#REF!</definedName>
    <definedName name="PL_Loss_Debt">'[19]P&amp;L'!#REF!</definedName>
    <definedName name="PL_Loss_Preferred">'[19]P&amp;L'!#REF!</definedName>
    <definedName name="PL_Non_Operating_Expenses">'[19]P&amp;L'!#REF!</definedName>
    <definedName name="PL_Operating_Expenses">'[19]P&amp;L'!#REF!</definedName>
    <definedName name="PL_SGA">'[19]P&amp;L'!#REF!</definedName>
    <definedName name="PL_Straight_PDividend">'[19]P&amp;L'!#REF!</definedName>
    <definedName name="PL_XO">'[19]P&amp;L'!#REF!</definedName>
    <definedName name="polll">#N/A</definedName>
    <definedName name="poopiouiiouiou">#N/A</definedName>
    <definedName name="ppjuyopyp" hidden="1">Main.SAPF4Help()</definedName>
    <definedName name="ppp" hidden="1">Main.SAPF4Help()</definedName>
    <definedName name="pppp" hidden="1">Main.SAPF4Help()</definedName>
    <definedName name="ppppp" hidden="1">Main.SAPF4Help()</definedName>
    <definedName name="pppppppp" hidden="1">Main.SAPF4Help()</definedName>
    <definedName name="PPT">'[5]Tresoreria adquis vda jugadors'!PPT</definedName>
    <definedName name="prelims">'[22]3.ENEA Summary'!$E$32</definedName>
    <definedName name="prezzi">'[9]Cesh Oaks'!#REF!</definedName>
    <definedName name="pte">[9]Madrid!$B$30</definedName>
    <definedName name="q">'[6]Cesh Oaks'!$B$37</definedName>
    <definedName name="q4tttt">'[10]Agosto 2000'!$A$3:$L$79</definedName>
    <definedName name="qaeryqer" hidden="1">Main.SAPF4Help()</definedName>
    <definedName name="qe" hidden="1">{#N/A,#N/A,FALSE,"futbol-1-2"}</definedName>
    <definedName name="qe4y14e6" hidden="1">Main.SAPF4Help()</definedName>
    <definedName name="qe5y">#N/A</definedName>
    <definedName name="qert">'[7]Septiembre 2000'!$A$3:$L$79</definedName>
    <definedName name="qert1345t" hidden="1">Main.SAPF4Help()</definedName>
    <definedName name="qertert">#REF!</definedName>
    <definedName name="qertertert" hidden="1">Main.SAPF4Help()</definedName>
    <definedName name="qerwt">#REF!</definedName>
    <definedName name="qery">#N/A</definedName>
    <definedName name="qeryqery">#N/A</definedName>
    <definedName name="qeryqerydsfasdfasdf" hidden="1">Main.SAPF4Help()</definedName>
    <definedName name="qeryqeryery">#N/A</definedName>
    <definedName name="qeryqey">#N/A</definedName>
    <definedName name="qeryy">#N/A</definedName>
    <definedName name="qet">#REF!</definedName>
    <definedName name="qetqwet">'[9]Cesh Oaks'!$B$37</definedName>
    <definedName name="QEYER">#REF!</definedName>
    <definedName name="qeytrujdghjtyjasdf">#N/A</definedName>
    <definedName name="qgqergqerg">#N/A</definedName>
    <definedName name="qgqt">'[5]Tresoreria adquis vda jugadors'!qgqt</definedName>
    <definedName name="qq">#REF!</definedName>
    <definedName name="qqq">#REF!</definedName>
    <definedName name="qqqq">#REF!</definedName>
    <definedName name="qqqqq">#REF!</definedName>
    <definedName name="qqqqqq">#REF!</definedName>
    <definedName name="qqqqqqqq">#REF!</definedName>
    <definedName name="qqqqqqqqqq">#REF!</definedName>
    <definedName name="qqqqqqqqqqq">#REF!</definedName>
    <definedName name="qqqqqqqqqqqq">#REF!</definedName>
    <definedName name="qqqqqqqqqqqqqq">#REF!</definedName>
    <definedName name="qry">'[7]Diciembre 2000'!$A$3:$L$79</definedName>
    <definedName name="qsdft" hidden="1">{"résultats",#N/A,FALSE,"résultats SFS";"indicateurs",#N/A,FALSE,"résultats SFS";"commentaires",#N/A,FALSE,"commentaires SFS";"graphiques",#N/A,FALSE,"graphiques SFS"}</definedName>
    <definedName name="qser" hidden="1">{#N/A,#N/A,FALSE,"futbol-1-2"}</definedName>
    <definedName name="qser1" hidden="1">{#N/A,#N/A,FALSE,"futbol-1-2"}</definedName>
    <definedName name="quants">[18]Abstract!$C$18:$H$283</definedName>
    <definedName name="qw">#REF!</definedName>
    <definedName name="qwe5ry">#REF!</definedName>
    <definedName name="qweqwetg">#N/A</definedName>
    <definedName name="qwer">'[9]Cesh Oaks'!#REF!</definedName>
    <definedName name="qwerqwer235234tgf" hidden="1">Main.SAPF4Help()</definedName>
    <definedName name="qwet">#REF!</definedName>
    <definedName name="qwetrwet">[9]Madrid!$B$30</definedName>
    <definedName name="qwt">#REF!</definedName>
    <definedName name="qwteqwet">#REF!</definedName>
    <definedName name="qwwww" hidden="1">Main.SAPF4Help()</definedName>
    <definedName name="qwwwww" hidden="1">Main.SAPF4Help()</definedName>
    <definedName name="rdy">'[14]julio 2000'!$A$3:$L$79</definedName>
    <definedName name="rety">'[7]Abril 2000'!$A$3:$L$79</definedName>
    <definedName name="revenue">#REF!</definedName>
    <definedName name="revenues_bud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Revolver_Interest">#REF!</definedName>
    <definedName name="rey">'[5]Tresoreria adquis vda jugadors'!rey</definedName>
    <definedName name="reyhy" hidden="1">Main.SAPF4Help()</definedName>
    <definedName name="rg" hidden="1">Main.SAPF4Help()</definedName>
    <definedName name="rger">'[5]Tresoreria adquis vda jugadors'!rger</definedName>
    <definedName name="rhwerqt">[9]Madrid!$B$30</definedName>
    <definedName name="riba_plan">[18]Basis!$A$124:$D$135</definedName>
    <definedName name="risk">'[22]3.ENEA Summary'!$E$36</definedName>
    <definedName name="rr">[11]Copenhagen!$B$31</definedName>
    <definedName name="rrrrrrr">[6]Copenhagen!$B$31</definedName>
    <definedName name="rrrrrrrrrrrr">#REF!</definedName>
    <definedName name="rrrrrrrrrrrrr">#REF!</definedName>
    <definedName name="rrrrrrrrrrrrrr">#REF!</definedName>
    <definedName name="rrrrrrrrrrrrrrrr">#REF!</definedName>
    <definedName name="rrrrrrrrrrrrrrrrrrrrr">[11]Troyes!$B$30</definedName>
    <definedName name="rt" hidden="1">{"résultats",#N/A,FALSE,"résultats SFS";"indicateurs",#N/A,FALSE,"résultats SFS";"commentaires",#N/A,FALSE,"commentaires SFS";"graphiques",#N/A,FALSE,"graphiques SFS"}</definedName>
    <definedName name="rtj" hidden="1">Main.SAPF4Help()</definedName>
    <definedName name="rtqert">'[12]Mayo 2000'!$A$3:$L$79</definedName>
    <definedName name="rtqt4wet">'[9]Cesh Oaks'!#REF!</definedName>
    <definedName name="rtueru" hidden="1">Main.SAPF4Help()</definedName>
    <definedName name="rtuio">'[7]Agosto 2000'!$A$3:$L$79</definedName>
    <definedName name="rtyui">'[7]julio 2000'!$A$3:$L$79</definedName>
    <definedName name="rtywryw5y45y">#REF!</definedName>
    <definedName name="ruben">'[15]Mayo 2000'!$A$3:$L$79</definedName>
    <definedName name="ruetu" hidden="1">Main.SAPF4Help()</definedName>
    <definedName name="ruirui" hidden="1">Main.SAPF4Help()</definedName>
    <definedName name="ruo">#REF!</definedName>
    <definedName name="rurirti">#REF!</definedName>
    <definedName name="rwtuwrtu">#REF!</definedName>
    <definedName name="ry" hidden="1">Main.SAPF4Help()</definedName>
    <definedName name="ryirii">#N/A</definedName>
    <definedName name="ryiriiii" hidden="1">Main.SAPF4Help()</definedName>
    <definedName name="ryiui">#N/A</definedName>
    <definedName name="ryuo">#REF!</definedName>
    <definedName name="ryuoro" hidden="1">Main.SAPF4Help()</definedName>
    <definedName name="ryuoryuio" hidden="1">Main.SAPF4Help()</definedName>
    <definedName name="ryuoryuo" hidden="1">Main.SAPF4Help()</definedName>
    <definedName name="s">'[36] FUTBOL REVENUE Management'!$D$185</definedName>
    <definedName name="saa" hidden="1">{#N/A,#N/A,FALSE,"futbol-1-2"}</definedName>
    <definedName name="sadf">#REF!</definedName>
    <definedName name="sadfasdf">#REF!</definedName>
    <definedName name="sadgf">#REF!</definedName>
    <definedName name="safdsg" hidden="1">{#N/A,#N/A,FALSE,"futbol-1-2"}</definedName>
    <definedName name="sagadfgq346t" hidden="1">Main.SAPF4Help()</definedName>
    <definedName name="sampli">#REF!</definedName>
    <definedName name="samplse">#REF!</definedName>
    <definedName name="SAPBEXrevision" hidden="1">3</definedName>
    <definedName name="SAPBEXsysID" hidden="1">"BWP"</definedName>
    <definedName name="SAPBEXwbID" hidden="1">"3PB3RGZON2SB5B4KQLMAQLYGX"</definedName>
    <definedName name="SAPFuncF4Help" hidden="1">Main.SAPF4Help()</definedName>
    <definedName name="SAPRangeKEYFIG__Argentina">#REF!</definedName>
    <definedName name="SAPRangeKEYFIG__UKCOUNTRY">#REF!</definedName>
    <definedName name="SAPRangeKEYFIG_Sheet1_Cogs">#REF!</definedName>
    <definedName name="SAPRangeKEYFIG_Sheet12_Sheet12D1">#REF!</definedName>
    <definedName name="SAPRangeKEYFIG_Sheet15_Cogs">#REF!</definedName>
    <definedName name="SAPRangeKEYFIG_Sheet17_Sheet17D2">#REF!</definedName>
    <definedName name="SAPRangeKEYFIG_Sheet18_GPCheck">#REF!</definedName>
    <definedName name="SAPRangeKEYFIG_Sheet18_Sheet18D1">#REF!</definedName>
    <definedName name="SAPRangeKEYFIG_Sheet18_Sheet18D2">#REF!</definedName>
    <definedName name="SAPRangeKEYFIG_Sheet6_SGAbyconcet">#REF!</definedName>
    <definedName name="SAPRangeKEYFIG_Tabelle1_ActualMTD">'[46]Actual MTD'!$B$8</definedName>
    <definedName name="SAPRangeKEYFIG_Tabelle1_BizUnits">#REF!</definedName>
    <definedName name="SAPRangeKEYFIG_Tabelle1_BU_Annual">#REF!</definedName>
    <definedName name="SAPRangeKEYFIG_Tabelle1_BU_Inventory">#REF!</definedName>
    <definedName name="SAPRangeKEYFIG_Tabelle1_BU_QUARTERLY">#REF!</definedName>
    <definedName name="SAPRangeKEYFIG_Tabelle1_BUSqueeze">#REF!</definedName>
    <definedName name="SAPRangeKEYFIG_Tabelle1_CIS_Annual">#REF!</definedName>
    <definedName name="SAPRangeKEYFIG_Tabelle1_CIS_QUARTERLY">#REF!</definedName>
    <definedName name="SAPRangeKEYFIG_Tabelle1_Country_Rollup">#REF!</definedName>
    <definedName name="SAPRangeKEYFIG_Tabelle1_MarginsQ2">#REF!</definedName>
    <definedName name="SAPRangeKEYFIG_Tabelle1_Nike">#REF!</definedName>
    <definedName name="SAPRangeKEYFIG_Tabelle1_Regional_IS">#REF!</definedName>
    <definedName name="SAPRangeKEYFIG_Tabelle1_RegionalResults">#REF!</definedName>
    <definedName name="SAPRangeKEYFIG_Tabelle1_Second">#REF!</definedName>
    <definedName name="SAPRangeKEYFIG_Tabelle1_Tabelle1D1">#REF!</definedName>
    <definedName name="SAPRangeKEYFIG_Tabelle1_Tabelle1D2">#REF!</definedName>
    <definedName name="SAPRangeKEYFIG_Tabelle2_FW">[47]FW!#REF!</definedName>
    <definedName name="SAPRangeKEYFIG_Tabelle2_Tabelle2D1">#REF!</definedName>
    <definedName name="SAPRangeKEYFIG_Tabelle3_Tabelle3D1">#REF!</definedName>
    <definedName name="SAPRangeKEYFIG_Tabelle4_MarginsFW">#REF!</definedName>
    <definedName name="SAPRangeKEYFIG_Tabelle4_Tabelle4D1">#REF!</definedName>
    <definedName name="SAPRangeKEYFIG_Tabelle5_MarginsEQ">#REF!</definedName>
    <definedName name="SAPRangeKEYFIG_Tabelle5_Tabelle5D1">#REF!</definedName>
    <definedName name="SAPRangeKEYFIG_Tabelle6_ActualYTD">#REF!</definedName>
    <definedName name="SAPRangeKEYFIG_Tabelle6_ActualYTD2">#REF!</definedName>
    <definedName name="SAPRangePLEVL__Argentina">#REF!</definedName>
    <definedName name="SAPRangePLEVL__UKCOUNTRY">#REF!</definedName>
    <definedName name="SAPRangePLEVL_Tabelle1_BizUnits">#REF!</definedName>
    <definedName name="SAPRangePLEVL_Tabelle1_BU_Annual">#REF!</definedName>
    <definedName name="SAPRangePLEVL_Tabelle1_BU_QUARTERLY">#REF!</definedName>
    <definedName name="SAPRangePLEVL_Tabelle1_CIS_Annual">#REF!</definedName>
    <definedName name="SAPRangePLEVL_Tabelle1_CIS_QUARTERLY">#REF!</definedName>
    <definedName name="SAPRangePLEVL_Tabelle1_Country_Rollup">#REF!</definedName>
    <definedName name="SAPRangePLEVL_Tabelle1_MarginsQ2">#REF!</definedName>
    <definedName name="SAPRangePLEVL_Tabelle1_Regional_IS">#REF!</definedName>
    <definedName name="SAPRangePLEVL_Tabelle1_Tabelle1D1">#REF!</definedName>
    <definedName name="SAPRangePLEVL_Tabelle1_Tabelle1D2">#REF!</definedName>
    <definedName name="SAPRangePLEVL_Tabelle2_FW">[47]FW!#REF!</definedName>
    <definedName name="SAPRangePLEVL_Tabelle4_MarginsFW">#REF!</definedName>
    <definedName name="SAPRangePLEVL_Tabelle5_MarginsEQ">#REF!</definedName>
    <definedName name="SAPRangePOPER__Argentina">#REF!</definedName>
    <definedName name="SAPRangePOPER__UKCOUNTRY">#REF!</definedName>
    <definedName name="SAPRangePOPER_Sheet1_Cogs">#REF!</definedName>
    <definedName name="SAPRangePOPER_Sheet12_Sheet12D1">#REF!</definedName>
    <definedName name="SAPRangePOPER_Sheet15_Cogs">#REF!</definedName>
    <definedName name="SAPRangePOPER_Sheet17_Sheet17D2">#REF!</definedName>
    <definedName name="SAPRangePOPER_Sheet18_GPCheck">#REF!</definedName>
    <definedName name="SAPRangePOPER_Sheet18_Sheet18D1">#REF!</definedName>
    <definedName name="SAPRangePOPER_Sheet18_Sheet18D2">#REF!</definedName>
    <definedName name="SAPRangePOPER_Sheet6_SGAbyconcet">#REF!</definedName>
    <definedName name="SAPRangePOPER_Tabelle1_BizUnits">#REF!</definedName>
    <definedName name="SAPRangePOPER_Tabelle1_BU_Annual">#REF!</definedName>
    <definedName name="SAPRangePOPER_Tabelle1_BU_Inventory">#REF!</definedName>
    <definedName name="SAPRangePOPER_Tabelle1_BU_QUARTERLY">#REF!</definedName>
    <definedName name="SAPRangePOPER_Tabelle1_BUSqueeze">#REF!</definedName>
    <definedName name="SAPRangePOPER_Tabelle1_CIS_Annual">#REF!</definedName>
    <definedName name="SAPRangePOPER_Tabelle1_CIS_QUARTERLY">#REF!</definedName>
    <definedName name="SAPRangePOPER_Tabelle1_Country_Rollup">#REF!</definedName>
    <definedName name="SAPRangePOPER_Tabelle1_MarginsQ2">#REF!</definedName>
    <definedName name="SAPRangePOPER_Tabelle1_Nike">#REF!</definedName>
    <definedName name="SAPRangePOPER_Tabelle1_Regional_IS">#REF!</definedName>
    <definedName name="SAPRangePOPER_Tabelle1_RegionalResults">#REF!</definedName>
    <definedName name="SAPRangePOPER_Tabelle1_Second">#REF!</definedName>
    <definedName name="SAPRangePOPER_Tabelle1_Tabelle1D1">#REF!</definedName>
    <definedName name="SAPRangePOPER_Tabelle1_Tabelle1D2">#REF!</definedName>
    <definedName name="SAPRangePOPER_Tabelle2_FW">[47]FW!#REF!</definedName>
    <definedName name="SAPRangePOPER_Tabelle2_Tabelle2D1">#REF!</definedName>
    <definedName name="SAPRangePOPER_Tabelle3_Tabelle3D1">#REF!</definedName>
    <definedName name="SAPRangePOPER_Tabelle4_MarginsFW">#REF!</definedName>
    <definedName name="SAPRangePOPER_Tabelle4_Tabelle4D1">#REF!</definedName>
    <definedName name="SAPRangePOPER_Tabelle5_MarginsEQ">#REF!</definedName>
    <definedName name="SAPRangePOPER_Tabelle5_Tabelle5D1">#REF!</definedName>
    <definedName name="SAPRangePOPER_Tabelle6_ActualYTD">#REF!</definedName>
    <definedName name="SAPRangePOPER_Tabelle6_ActualYTD2">#REF!</definedName>
    <definedName name="SAPRangeRBUNIT_Sheet17_Sheet17D1">#REF!</definedName>
    <definedName name="SAPRangeRBUNIT_Sheet17_Sheet17D2">#REF!</definedName>
    <definedName name="SAPRangeRCONGR__Argentina">#REF!</definedName>
    <definedName name="SAPRangeRCONGR__UKCOUNTRY">#REF!</definedName>
    <definedName name="SAPRangeRCONGR_Sheet1_Cogs">#REF!</definedName>
    <definedName name="SAPRangeRCONGR_Sheet12_Sheet12D1">#REF!</definedName>
    <definedName name="SAPRangeRCONGR_Sheet15_Cogs">#REF!</definedName>
    <definedName name="SAPRangeRCONGR_Sheet18_GPCheck">#REF!</definedName>
    <definedName name="SAPRangeRCONGR_Sheet18_Sheet18D1">#REF!</definedName>
    <definedName name="SAPRangeRCONGR_Sheet18_Sheet18D2">#REF!</definedName>
    <definedName name="SAPRangeRCONGR_Sheet6_SGAbyconcet">#REF!</definedName>
    <definedName name="SAPRangeRCONGR_Tabelle1_BizUnits">#REF!</definedName>
    <definedName name="SAPRangeRCONGR_Tabelle1_BU_Annual">#REF!</definedName>
    <definedName name="SAPRangeRCONGR_Tabelle1_BU_Inventory">#REF!</definedName>
    <definedName name="SAPRangeRCONGR_Tabelle1_BU_QUARTERLY">#REF!</definedName>
    <definedName name="SAPRangeRCONGR_Tabelle1_BUSqueeze">#REF!</definedName>
    <definedName name="SAPRangeRCONGR_Tabelle1_CIS_Annual">#REF!</definedName>
    <definedName name="SAPRangeRCONGR_Tabelle1_CIS_QUARTERLY">#REF!</definedName>
    <definedName name="SAPRangeRCONGR_Tabelle1_Country_Rollup">#REF!</definedName>
    <definedName name="SAPRangeRCONGR_Tabelle1_MarginsQ2">#REF!</definedName>
    <definedName name="SAPRangeRCONGR_Tabelle1_Nike">#REF!</definedName>
    <definedName name="SAPRangeRCONGR_Tabelle1_Regional_IS">#REF!</definedName>
    <definedName name="SAPRangeRCONGR_Tabelle1_RegionalResults">#REF!</definedName>
    <definedName name="SAPRangeRCONGR_Tabelle1_Second">#REF!</definedName>
    <definedName name="SAPRangeRCONGR_Tabelle1_Tabelle1D1">#REF!</definedName>
    <definedName name="SAPRangeRCONGR_Tabelle1_Tabelle1D2">#REF!</definedName>
    <definedName name="SAPRangeRCONGR_Tabelle2_FW">[47]FW!#REF!</definedName>
    <definedName name="SAPRangeRCONGR_Tabelle2_Tabelle2D1">#REF!</definedName>
    <definedName name="SAPRangeRCONGR_Tabelle3_Tabelle3D1">#REF!</definedName>
    <definedName name="SAPRangeRCONGR_Tabelle4_MarginsFW">#REF!</definedName>
    <definedName name="SAPRangeRCONGR_Tabelle4_Tabelle4D1">#REF!</definedName>
    <definedName name="SAPRangeRCONGR_Tabelle5_MarginsEQ">#REF!</definedName>
    <definedName name="SAPRangeRCONGR_Tabelle5_Tabelle5D1">#REF!</definedName>
    <definedName name="SAPRangeRCONGR_Tabelle6_ActualYTD">#REF!</definedName>
    <definedName name="SAPRangeRCONGR_Tabelle6_ActualYTD2">#REF!</definedName>
    <definedName name="SAPRangeRDIMEN_Sheet1_Cogs">#REF!</definedName>
    <definedName name="SAPRangeRDIMEN_Sheet12_Sheet12D1">#REF!</definedName>
    <definedName name="SAPRangeRDIMEN_Sheet15_Cogs">#REF!</definedName>
    <definedName name="SAPRangeRDIMEN_Sheet17_Sheet17D1">#REF!</definedName>
    <definedName name="SAPRangeRDIMEN_Sheet17_Sheet17D2">#REF!</definedName>
    <definedName name="SAPRangeRDIMEN_Sheet18_GPCheck">#REF!</definedName>
    <definedName name="SAPRangeRDIMEN_Sheet18_Sheet18D1">#REF!</definedName>
    <definedName name="SAPRangeRDIMEN_Sheet18_Sheet18D2">#REF!</definedName>
    <definedName name="SAPRangeRDIMEN_Tabelle1_BUSqueeze">#REF!</definedName>
    <definedName name="SAPRangeRITCLG_Sheet1_Cogs">#REF!</definedName>
    <definedName name="SAPRangeRITCLG_Sheet12_Sheet12D1">#REF!</definedName>
    <definedName name="SAPRangeRITCLG_Sheet15_Cogs">#REF!</definedName>
    <definedName name="SAPRangeRITCLG_Sheet17_Sheet17D1">#REF!</definedName>
    <definedName name="SAPRangeRITCLG_Sheet17_Sheet17D2">#REF!</definedName>
    <definedName name="SAPRangeRITCLG_Sheet18_GPCheck">#REF!</definedName>
    <definedName name="SAPRangeRITCLG_Sheet18_Sheet18D1">#REF!</definedName>
    <definedName name="SAPRangeRITCLG_Sheet18_Sheet18D2">#REF!</definedName>
    <definedName name="SAPRangeRITCLG_Tabelle1_BUSqueeze">#REF!</definedName>
    <definedName name="SAPRangeRITCLG_Tabelle1_CIS_QUARTERLY">#REF!</definedName>
    <definedName name="SAPRangeRITEM__Argentina">#REF!</definedName>
    <definedName name="SAPRangeRITEM__UKCOUNTRY">#REF!</definedName>
    <definedName name="SAPRangeRITEM_Sheet1_Cogs">#REF!</definedName>
    <definedName name="SAPRangeRITEM_Sheet12_Sheet12D1">#REF!</definedName>
    <definedName name="SAPRangeRITEM_Sheet15_Cogs">#REF!</definedName>
    <definedName name="SAPRangeRITEM_Sheet17_Sheet17D2">#REF!</definedName>
    <definedName name="SAPRangeRITEM_Sheet18_GPCheck">#REF!</definedName>
    <definedName name="SAPRangeRITEM_Sheet18_Sheet18D1">#REF!</definedName>
    <definedName name="SAPRangeRITEM_Sheet18_Sheet18D2">#REF!</definedName>
    <definedName name="SAPRangeRITEM_Sheet6_SGAbyconcet">#REF!</definedName>
    <definedName name="SAPRangeRITEM_Tabelle1_BizUnits">#REF!</definedName>
    <definedName name="SAPRangeRITEM_Tabelle1_BU_Annual">#REF!</definedName>
    <definedName name="SAPRangeRITEM_Tabelle1_BU_Inventory">#REF!</definedName>
    <definedName name="SAPRangeRITEM_Tabelle1_BU_QUARTERLY">#REF!</definedName>
    <definedName name="SAPRangeRITEM_Tabelle1_BUSqueeze">#REF!</definedName>
    <definedName name="SAPRangeRITEM_Tabelle1_CIS_Annual">#REF!</definedName>
    <definedName name="SAPRangeRITEM_Tabelle1_CIS_QUARTERLY">#REF!</definedName>
    <definedName name="SAPRangeRITEM_Tabelle1_Country_Rollup">#REF!</definedName>
    <definedName name="SAPRangeRITEM_Tabelle1_MarginsQ2">#REF!</definedName>
    <definedName name="SAPRangeRITEM_Tabelle1_Nike">#REF!</definedName>
    <definedName name="SAPRangeRITEM_Tabelle1_Regional_IS">#REF!</definedName>
    <definedName name="SAPRangeRITEM_Tabelle1_RegionalResults">#REF!</definedName>
    <definedName name="SAPRangeRITEM_Tabelle1_Second">#REF!</definedName>
    <definedName name="SAPRangeRITEM_Tabelle1_Tabelle1D1">#REF!</definedName>
    <definedName name="SAPRangeRITEM_Tabelle1_Tabelle1D2">#REF!</definedName>
    <definedName name="SAPRangeRITEM_Tabelle2_FW">[47]FW!#REF!</definedName>
    <definedName name="SAPRangeRITEM_Tabelle2_Tabelle2D1">#REF!</definedName>
    <definedName name="SAPRangeRITEM_Tabelle3_Tabelle3D1">#REF!</definedName>
    <definedName name="SAPRangeRITEM_Tabelle4_MarginsFW">#REF!</definedName>
    <definedName name="SAPRangeRITEM_Tabelle4_Tabelle4D1">#REF!</definedName>
    <definedName name="SAPRangeRITEM_Tabelle5_MarginsEQ">#REF!</definedName>
    <definedName name="SAPRangeRITEM_Tabelle5_Tabelle5D1">#REF!</definedName>
    <definedName name="SAPRangeRITEM_Tabelle6_ActualYTD">#REF!</definedName>
    <definedName name="SAPRangeRITEM_Tabelle6_ActualYTD2">#REF!</definedName>
    <definedName name="SAPRangeRLDNR_Sheet17_Sheet17D1">#REF!</definedName>
    <definedName name="SAPRangeRLDNR_Sheet17_Sheet17D2">#REF!</definedName>
    <definedName name="SAPRangeRLDNR_Sheet18_Sheet18D1">#REF!</definedName>
    <definedName name="SAPRangeRLDNR_Sheet18_Sheet18D2">#REF!</definedName>
    <definedName name="SAPRangeRLDNR_Tabelle1_BUSqueeze">#REF!</definedName>
    <definedName name="SAPRangeRVERS__Argentina">#REF!</definedName>
    <definedName name="SAPRangeRVERS__UKCOUNTRY">#REF!</definedName>
    <definedName name="SAPRangeRVERS_Sheet1_Cogs">#REF!</definedName>
    <definedName name="SAPRangeRVERS_Sheet12_Sheet12D1">#REF!</definedName>
    <definedName name="SAPRangeRVERS_Sheet15_Cogs">#REF!</definedName>
    <definedName name="SAPRangeRVERS_Sheet17_Sheet17D2">#REF!</definedName>
    <definedName name="SAPRangeRVERS_Sheet18_GPCheck">#REF!</definedName>
    <definedName name="SAPRangeRVERS_Sheet18_Sheet18D1">#REF!</definedName>
    <definedName name="SAPRangeRVERS_Sheet18_Sheet18D2">#REF!</definedName>
    <definedName name="SAPRangeRVERS_Sheet6_SGAbyconcet">#REF!</definedName>
    <definedName name="SAPRangeRVERS_Tabelle1_BizUnits">#REF!</definedName>
    <definedName name="SAPRangeRVERS_Tabelle1_BU_Annual">#REF!</definedName>
    <definedName name="SAPRangeRVERS_Tabelle1_BU_Inventory">#REF!</definedName>
    <definedName name="SAPRangeRVERS_Tabelle1_BU_QUARTERLY">#REF!</definedName>
    <definedName name="SAPRangeRVERS_Tabelle1_BUSqueeze">#REF!</definedName>
    <definedName name="SAPRangeRVERS_Tabelle1_CIS_Annual">#REF!</definedName>
    <definedName name="SAPRangeRVERS_Tabelle1_CIS_QUARTERLY">#REF!</definedName>
    <definedName name="SAPRangeRVERS_Tabelle1_Country_Rollup">#REF!</definedName>
    <definedName name="SAPRangeRVERS_Tabelle1_MarginsQ2">#REF!</definedName>
    <definedName name="SAPRangeRVERS_Tabelle1_Nike">#REF!</definedName>
    <definedName name="SAPRangeRVERS_Tabelle1_Regional_IS">#REF!</definedName>
    <definedName name="SAPRangeRVERS_Tabelle1_RegionalResults">#REF!</definedName>
    <definedName name="SAPRangeRVERS_Tabelle1_Second">#REF!</definedName>
    <definedName name="SAPRangeRVERS_Tabelle1_Tabelle1D1">#REF!</definedName>
    <definedName name="SAPRangeRVERS_Tabelle1_Tabelle1D2">#REF!</definedName>
    <definedName name="SAPRangeRVERS_Tabelle2_FW">[47]FW!#REF!</definedName>
    <definedName name="SAPRangeRVERS_Tabelle2_Tabelle2D1">#REF!</definedName>
    <definedName name="SAPRangeRVERS_Tabelle3_Tabelle3D1">#REF!</definedName>
    <definedName name="SAPRangeRVERS_Tabelle4_MarginsFW">#REF!</definedName>
    <definedName name="SAPRangeRVERS_Tabelle4_Tabelle4D1">#REF!</definedName>
    <definedName name="SAPRangeRVERS_Tabelle5_MarginsEQ">#REF!</definedName>
    <definedName name="SAPRangeRVERS_Tabelle5_Tabelle5D1">#REF!</definedName>
    <definedName name="SAPRangeRVERS_Tabelle6_ActualYTD">#REF!</definedName>
    <definedName name="SAPRangeRVERS_Tabelle6_ActualYTD2">#REF!</definedName>
    <definedName name="SAPRangeRYEAR__Argentina">#REF!</definedName>
    <definedName name="SAPRangeRYEAR__UKCOUNTRY">#REF!</definedName>
    <definedName name="SAPRangeRYEAR_Sheet1_Cogs">#REF!</definedName>
    <definedName name="SAPRangeRYEAR_Sheet12_Sheet12D1">#REF!</definedName>
    <definedName name="SAPRangeRYEAR_Sheet15_Cogs">#REF!</definedName>
    <definedName name="SAPRangeRYEAR_Sheet17_Sheet17D2">#REF!</definedName>
    <definedName name="SAPRangeRYEAR_Sheet18_GPCheck">#REF!</definedName>
    <definedName name="SAPRangeRYEAR_Sheet18_Sheet18D1">#REF!</definedName>
    <definedName name="SAPRangeRYEAR_Sheet18_Sheet18D2">#REF!</definedName>
    <definedName name="SAPRangeRYEAR_Sheet6_SGAbyconcet">#REF!</definedName>
    <definedName name="SAPRangeRYEAR_Tabelle1_ActualMTD">'[48]Actual MTD'!$B$6</definedName>
    <definedName name="SAPRangeRYEAR_Tabelle1_BizUnits">#REF!</definedName>
    <definedName name="SAPRangeRYEAR_Tabelle1_BU_Annual">#REF!</definedName>
    <definedName name="SAPRangeRYEAR_Tabelle1_BU_Inventory">#REF!</definedName>
    <definedName name="SAPRangeRYEAR_Tabelle1_BU_QUARTERLY">#REF!</definedName>
    <definedName name="SAPRangeRYEAR_Tabelle1_BUSqueeze">#REF!</definedName>
    <definedName name="SAPRangeRYEAR_Tabelle1_CIS_Annual">#REF!</definedName>
    <definedName name="SAPRangeRYEAR_Tabelle1_CIS_QUARTERLY">#REF!</definedName>
    <definedName name="SAPRangeRYEAR_Tabelle1_Country_Rollup">#REF!</definedName>
    <definedName name="SAPRangeRYEAR_Tabelle1_MarginsQ2">#REF!</definedName>
    <definedName name="SAPRangeRYEAR_Tabelle1_Nike">#REF!</definedName>
    <definedName name="SAPRangeRYEAR_Tabelle1_Regional_IS">#REF!</definedName>
    <definedName name="SAPRangeRYEAR_Tabelle1_RegionalResults">#REF!</definedName>
    <definedName name="SAPRangeRYEAR_Tabelle1_Second">#REF!</definedName>
    <definedName name="SAPRangeRYEAR_Tabelle1_Tabelle1D1">#REF!</definedName>
    <definedName name="SAPRangeRYEAR_Tabelle1_Tabelle1D2">#REF!</definedName>
    <definedName name="SAPRangeRYEAR_Tabelle2_FW">[47]FW!#REF!</definedName>
    <definedName name="SAPRangeRYEAR_Tabelle2_Tabelle2D1">#REF!</definedName>
    <definedName name="SAPRangeRYEAR_Tabelle3_Tabelle3D1">#REF!</definedName>
    <definedName name="SAPRangeRYEAR_Tabelle4_MarginsFW">#REF!</definedName>
    <definedName name="SAPRangeRYEAR_Tabelle4_Tabelle4D1">#REF!</definedName>
    <definedName name="SAPRangeRYEAR_Tabelle5_MarginsEQ">#REF!</definedName>
    <definedName name="SAPRangeRYEAR_Tabelle5_Tabelle5D1">#REF!</definedName>
    <definedName name="SAPRangeRYEAR_Tabelle6_ActualYTD">#REF!</definedName>
    <definedName name="SAPRangeRYEAR_Tabelle6_ActualYTD2">#REF!</definedName>
    <definedName name="SAPRangeSITYP__Argentina">#REF!</definedName>
    <definedName name="SAPRangeSITYP__UKCOUNTRY">#REF!</definedName>
    <definedName name="SAPRangeSITYP_Tabelle1_BizUnits">#REF!</definedName>
    <definedName name="SAPRangeSITYP_Tabelle1_BU_Annual">#REF!</definedName>
    <definedName name="SAPRangeSITYP_Tabelle1_BU_QUARTERLY">#REF!</definedName>
    <definedName name="SAPRangeSITYP_Tabelle1_BUSqueeze">#REF!</definedName>
    <definedName name="SAPRangeSITYP_Tabelle1_CIS_Annual">#REF!</definedName>
    <definedName name="SAPRangeSITYP_Tabelle1_CIS_QUARTERLY">#REF!</definedName>
    <definedName name="SAPRangeSITYP_Tabelle1_MarginsQ2">#REF!</definedName>
    <definedName name="SAPRangeSITYP_Tabelle1_Regional_IS">#REF!</definedName>
    <definedName name="SAPRangeSITYP_Tabelle1_Tabelle1D1">#REF!</definedName>
    <definedName name="SAPRangeSITYP_Tabelle1_Tabelle1D2">#REF!</definedName>
    <definedName name="SAPRangeSITYP_Tabelle2_FW">[47]FW!#REF!</definedName>
    <definedName name="SAPRangeSITYP_Tabelle2_Tabelle2D1">#REF!</definedName>
    <definedName name="SAPRangeSITYP_Tabelle3_Tabelle3D1">#REF!</definedName>
    <definedName name="SAPRangeSITYP_Tabelle4_MarginsFW">#REF!</definedName>
    <definedName name="SAPRangeSITYP_Tabelle5_MarginsEQ">#REF!</definedName>
    <definedName name="SAPRangeSUBIT__Argentina">#REF!</definedName>
    <definedName name="SAPRangeSUBIT__UKCOUNTRY">#REF!</definedName>
    <definedName name="SAPRangeSUBIT_Tabelle1_BizUnits">#REF!</definedName>
    <definedName name="SAPRangeSUBIT_Tabelle1_BU_Annual">#REF!</definedName>
    <definedName name="SAPRangeSUBIT_Tabelle1_BU_QUARTERLY">#REF!</definedName>
    <definedName name="SAPRangeSUBIT_Tabelle1_BUSqueeze">#REF!</definedName>
    <definedName name="SAPRangeSUBIT_Tabelle1_CIS_Annual">#REF!</definedName>
    <definedName name="SAPRangeSUBIT_Tabelle1_CIS_QUARTERLY">#REF!</definedName>
    <definedName name="SAPRangeSUBIT_Tabelle1_MarginsQ2">#REF!</definedName>
    <definedName name="SAPRangeSUBIT_Tabelle1_Regional_IS">#REF!</definedName>
    <definedName name="SAPRangeSUBIT_Tabelle1_Tabelle1D1">#REF!</definedName>
    <definedName name="SAPRangeSUBIT_Tabelle1_Tabelle1D2">#REF!</definedName>
    <definedName name="SAPRangeSUBIT_Tabelle2_FW">[47]FW!#REF!</definedName>
    <definedName name="SAPRangeSUBIT_Tabelle2_Tabelle2D1">#REF!</definedName>
    <definedName name="SAPRangeSUBIT_Tabelle3_Tabelle3D1">#REF!</definedName>
    <definedName name="SAPRangeSUBIT_Tabelle4_MarginsFW">#REF!</definedName>
    <definedName name="SAPRangeSUBIT_Tabelle5_MarginsEQ">#REF!</definedName>
    <definedName name="SAPTrigger__Argentina">[49]sapactivexlhiddensheet!$A$39</definedName>
    <definedName name="SAPTrigger__BU_Annual">[50]sapactivexlhiddensheet!$A$39</definedName>
    <definedName name="SAPTrigger__BU_QUARTERLY">[51]sapactivexlhiddensheet!$A$39</definedName>
    <definedName name="SAPTrigger__D1">[52]sapactivexlhiddensheet!$D$39</definedName>
    <definedName name="SAPTrigger_Sheet17_Inc2" xml:space="preserve">  [53]sapactivexlhiddensheet!$F$39</definedName>
    <definedName name="SAPTrigger_Sheet17_Int2" xml:space="preserve">  [53]sapactivexlhiddensheet!$E$39</definedName>
    <definedName name="SAPTrigger_Sheet19_ConsQ4" xml:space="preserve">  [53]sapactivexlhiddensheet!$I$39</definedName>
    <definedName name="SAPTrigger_Sheet19_IntnlQ4" xml:space="preserve">  [53]sapactivexlhiddensheet!$H$39</definedName>
    <definedName name="SAPTrigger_Sheet2_Sheet2D1">[54]sapactivexlhiddensheet!$A$39</definedName>
    <definedName name="SAPTrigger_Tabelle1_BizUnits">[55]sapactivexlhiddensheet!$B$39</definedName>
    <definedName name="SAPTrigger_Tabelle1_BU_Annual">[56]sapactivexlhiddensheet!$B$39</definedName>
    <definedName name="SAPTrigger_Tabelle1_BU_Inventory">[3]sapactivexlhiddensheet!$A$39</definedName>
    <definedName name="SAPTrigger_Tabelle1_BU_QUARTERLY">[57]sapactivexlhiddensheet!$A$39</definedName>
    <definedName name="SAPTrigger_Tabelle1_budgetrates">[58]sapactivexlhiddensheet!$C$39</definedName>
    <definedName name="SAPTrigger_Tabelle1_BUSqueeze">[59]sapactivexlhiddensheet!$A$39</definedName>
    <definedName name="SAPTrigger_Tabelle1_CIS_Annual">[56]sapactivexlhiddensheet!$A$39</definedName>
    <definedName name="SAPTrigger_Tabelle1_CIS_QUARTERLY">[57]sapactivexlhiddensheet!$B$39</definedName>
    <definedName name="SAPTrigger_Tabelle1_Country_Rollup">[60]sapactivexlhiddensheet!$A$39</definedName>
    <definedName name="SAPTrigger_Tabelle1_headcount1">[61]sapactivexlhiddensheet!$C$39</definedName>
    <definedName name="SAPTrigger_Tabelle1_Headcount2">[61]sapactivexlhiddensheet!$D$39</definedName>
    <definedName name="SAPTrigger_Tabelle1_MarginsQ2">[62]sapactivexlhiddensheet!$A$39</definedName>
    <definedName name="SAPTrigger_Tabelle1_Nike">[63]sapactivexlhiddensheet!$A$39</definedName>
    <definedName name="SAPTrigger_Tabelle1_Regional_IS">[55]sapactivexlhiddensheet!$A$39</definedName>
    <definedName name="SAPTrigger_Tabelle1_RegionalResults">[60]sapactivexlhiddensheet!$B$39</definedName>
    <definedName name="SAPTrigger_Tabelle1_RetailUnits">[64]sapactivexlhiddensheet!$B$39</definedName>
    <definedName name="SAPTrigger_Tabelle1_Tabelle1D1">[65]sapactivexlhiddensheet!$A$39</definedName>
    <definedName name="SAPTrigger_Tabelle1_Tabelle1D2">[66]sapactivexlhiddensheet!$B$39</definedName>
    <definedName name="SAPTrigger_Tabelle1_Tabelle1D6">[67]sapactivexlhiddensheet!$F$39</definedName>
    <definedName name="SAPTrigger_Tabelle2_Tabelle2D1">[68]sapactivexlhiddensheet!$A$39</definedName>
    <definedName name="SAPTrigger_Tabelle3_Tabelle3D1">[68]sapactivexlhiddensheet!$B$39</definedName>
    <definedName name="SAPTrigger_Tabelle4_MarginsFW">[62]sapactivexlhiddensheet!$D$39</definedName>
    <definedName name="SAPTrigger_Tabelle4_Tabelle4D1">[3]sapactivexlhiddensheet!$B$39</definedName>
    <definedName name="SAPTrigger_Tabelle5_FCSTYTD">[46]sapactivexlhiddensheet!$Q$39</definedName>
    <definedName name="SAPTrigger_Tabelle5_FCSTYTD2">[46]sapactivexlhiddensheet!$R$39</definedName>
    <definedName name="SAPTrigger_Tabelle5_MarginsEQ">[62]sapactivexlhiddensheet!$E$39</definedName>
    <definedName name="SAPTrigger_Tabelle5_Tabelle5D1">[3]sapactivexlhiddensheet!$C$39</definedName>
    <definedName name="SAPTrigger_Tabelle6_ActualYTD">[48]sapactivexlhiddensheet!$E$39</definedName>
    <definedName name="SAPTrigger_Tabelle6_ActualYTD2">[48]sapactivexlhiddensheet!$I$39</definedName>
    <definedName name="SAPTrigger_Tabelle6_Tabelle6D4">[69]sapactivexlhiddensheet!$AH$39</definedName>
    <definedName name="SAPTrigger_Tabelle7_Tabelle7D1">[48]sapactivexlhiddensheet!$AJ$39</definedName>
    <definedName name="SAPTrigger_Tabelle7_Tabelle7D2">[48]sapactivexlhiddensheet!$AK$39</definedName>
    <definedName name="SAPTrigger_Tabelle7_TotalFcast">[70]sapactivexlhiddensheet!$AG$39</definedName>
    <definedName name="sary">'[5]Tresoreria adquis vda jugadors'!sary</definedName>
    <definedName name="SBEBE">#REF!</definedName>
    <definedName name="Scenarios">[18]Input!$H$10:$M$283</definedName>
    <definedName name="sdafsdgf">'[10]Enero 2000'!$A$3:$L$79</definedName>
    <definedName name="sdf">'[16]Marzo 2000'!$A$3:$L$79</definedName>
    <definedName name="sdfagafg" hidden="1">Main.SAPF4Help()</definedName>
    <definedName name="sdfasdf">#N/A</definedName>
    <definedName name="sdfasdfç" hidden="1">Main.SAPF4Help()</definedName>
    <definedName name="sdfasf" hidden="1">Main.SAPF4Help()</definedName>
    <definedName name="sdfg">'[16]julio 2000'!$A$3:$L$79</definedName>
    <definedName name="sdfghsdfh" hidden="1">Main.SAPF4Help()</definedName>
    <definedName name="sdfgsdfg">'[10]Octubre 2000'!$A$3:$L$79</definedName>
    <definedName name="sdfgsdgergh">'[10]julio 2000'!$A$3:$L$79</definedName>
    <definedName name="sdfh">#REF!</definedName>
    <definedName name="sdfhdfh" hidden="1">Main.SAPF4Help()</definedName>
    <definedName name="sdfhh" hidden="1">Main.SAPF4Help()</definedName>
    <definedName name="sdfhsdfh" hidden="1">Main.SAPF4Help()</definedName>
    <definedName name="sdfhsdh" hidden="1">Main.SAPF4Help()</definedName>
    <definedName name="sdfhwery" hidden="1">Main.SAPF4Help()</definedName>
    <definedName name="sdfsdf">'[16]Septiembre 2000'!$A$3:$L$79</definedName>
    <definedName name="sdfwe">'[14]Febrero 2000'!$A$3:$L$79</definedName>
    <definedName name="sdgagag" hidden="1">Main.SAPF4Help()</definedName>
    <definedName name="sdgerg">'[10]Noviembre 2000'!$A$3:$L$79</definedName>
    <definedName name="sdgsdg">#N/A</definedName>
    <definedName name="sdhgashgjlakshdglkjh">'[11]#REF'!$A$81</definedName>
    <definedName name="sdhsdfh" hidden="1">Main.SAPF4Help()</definedName>
    <definedName name="sdrt" hidden="1">Main.SAPF4Help()</definedName>
    <definedName name="sdrterqt">#N/A</definedName>
    <definedName name="sdry" hidden="1">Main.SAPF4Help()</definedName>
    <definedName name="sdrydu">'[5]Tresoreria adquis vda jugadors'!sdrydu</definedName>
    <definedName name="sdsg">'[16]Agosto 2000'!$A$3:$L$79</definedName>
    <definedName name="sdsss">#REF!</definedName>
    <definedName name="sdtui">'[5]Tresoreria adquis vda jugadors'!sdtui</definedName>
    <definedName name="sdtuyi" hidden="1">Main.SAPF4Help()</definedName>
    <definedName name="sdtuyt">'[12]Mayo 2000'!$A$3:$L$79</definedName>
    <definedName name="seasegqweg">#REF!</definedName>
    <definedName name="sef">'[16]Diciembre 2000'!$A$3:$L$79</definedName>
    <definedName name="sf">#REF!</definedName>
    <definedName name="sfb">[18]Capital!$H$73:$H$74</definedName>
    <definedName name="sfdh">'[5]Tresoreria adquis vda jugadors'!sfdh</definedName>
    <definedName name="sfdhsrtuwrtu">#REF!</definedName>
    <definedName name="sfdtui">'[5]Tresoreria adquis vda jugadors'!sfdtui</definedName>
    <definedName name="sffactor">[18]Area!$B$13</definedName>
    <definedName name="sfff" hidden="1">Main.SAPF4Help()</definedName>
    <definedName name="sfg" hidden="1">{"BFI6",#N/A,FALSE,"BFI";"BFI7",#N/A,FALSE,"BFI";"BFI8",#N/A,FALSE,"BFI";"BFI9",#N/A,FALSE,"BFI";"BFI10",#N/A,FALSE,"BFI"}</definedName>
    <definedName name="sfgh" hidden="1">{"COMMENTAIRES",#N/A,FALSE,"Commentaires";"GRAPHCORPORATE",#N/A,FALSE,"graphiques BFI";"BFICORPORATE",#N/A,FALSE,"BFI";"GRAPHACTIONS",#N/A,FALSE,"graphiques BFI";"BFIACTIONSTAUX",#N/A,FALSE,"BFI";"GRAPHFIN",#N/A,FALSE,"graphiques BFI";"BFIFIN",#N/A,FALSE,"BFI"}</definedName>
    <definedName name="sfgj">'[16]Septiembre 2000'!$A$3:$L$79</definedName>
    <definedName name="sfgjstj" hidden="1">Main.SAPF4Help()</definedName>
    <definedName name="sfgjtuwrtu" hidden="1">Main.SAPF4Help()</definedName>
    <definedName name="sfgjwr">#REF!</definedName>
    <definedName name="sfgjy">#REF!</definedName>
    <definedName name="sfgsfgjs" hidden="1">{"GRAPHACTIONS",#N/A,FALSE,"graphiques BFI";"GRAPHTAUX",#N/A,FALSE,"graphiques BFI";"GRAPHFIN",#N/A,FALSE,"graphiques BFI";"GRAPHCORPORATE",#N/A,FALSE,"graphiques BFI"}</definedName>
    <definedName name="sfguwrtuwrtu" hidden="1">Main.SAPF4Help()</definedName>
    <definedName name="sfhsfh" hidden="1">Main.SAPF4Help()</definedName>
    <definedName name="sfjfyjswtyj">'[10]Marzo 2000'!$A$3:$L$79</definedName>
    <definedName name="sfjsfjs">#N/A</definedName>
    <definedName name="sfjsyjsystyj">'[10]Agosto 2000'!$A$3:$L$79</definedName>
    <definedName name="sfjtrhj">#N/A</definedName>
    <definedName name="sfjwru">'[12]Junio 2000'!$A$3:$L$79</definedName>
    <definedName name="sfqewtrqwet">#REF!</definedName>
    <definedName name="sftgj">#REF!</definedName>
    <definedName name="sftjuwrwu">#N/A</definedName>
    <definedName name="sftu">'[6]Cesh Oaks'!#REF!</definedName>
    <definedName name="sftuik" hidden="1">Main.SAPF4Help()</definedName>
    <definedName name="sftusrtu">#N/A</definedName>
    <definedName name="sftustru">#N/A</definedName>
    <definedName name="sftut6">'[12]julio 2000'!$A$3:$L$79</definedName>
    <definedName name="sftutr6u">'[5]Tresoreria adquis vda jugadors'!sftutr6u</definedName>
    <definedName name="sftuweruy">'[6]Cesh Oaks'!#REF!</definedName>
    <definedName name="sfu6u56u" hidden="1">Main.SAPF4Help()</definedName>
    <definedName name="sfyu">'[5]Tresoreria adquis vda jugadors'!sfyu</definedName>
    <definedName name="sfyuh">'[5]Tresoreria adquis vda jugadors'!sfyuh</definedName>
    <definedName name="sgfh" hidden="1">{"résultats",#N/A,FALSE,"résultats SFS";"indicateurs",#N/A,FALSE,"résultats SFS";"commentaires",#N/A,FALSE,"commentaires SFS";"graphiques",#N/A,FALSE,"graphiques SFS"}</definedName>
    <definedName name="sghdfh" hidden="1">Main.SAPF4Help()</definedName>
    <definedName name="sgj" hidden="1">Main.SAPF4Help()</definedName>
    <definedName name="sgsfgj" hidden="1">{"résultats",#N/A,FALSE,"résultats BPGA";"indicateurs",#N/A,FALSE,"résultats BPGA";"résultatsbnp",#N/A,FALSE,"résultats BPGA_BNP";"indicateursbnp",#N/A,FALSE,"résultats BPGA_BNP";"résultatspar",#N/A,FALSE,"résultats BPGA_PARIBAS";"indicateurspar",#N/A,FALSE,"résultats BPGA_PARIBAS";"commentaires",#N/A,FALSE,"commentaires BPGA";"graphiques",#N/A,FALSE,"graphiques BPGA"}</definedName>
    <definedName name="sgsgfjsh" hidden="1">{"BFI6",#N/A,FALSE,"BFI";"BFI7",#N/A,FALSE,"BFI";"BFI8",#N/A,FALSE,"BFI";"BFI9",#N/A,FALSE,"BFI";"BFI10",#N/A,FALSE,"BFI"}</definedName>
    <definedName name="sgsgjsghj" hidden="1">{TRUE,TRUE,241.75,1,240,204,FALSE,FALSE,TRUE,FALSE,0,31,#N/A,1,323,6.82758620689655,14.6,1,FALSE,TRUE,1,FALSE,1,FALSE,100,"Swvu.p2.","ACwvu.p2.",#N/A,FALSE,FALSE,0,0,0,0,2,"","",TRUE,TRUE,FALSE,FALSE,1,100,#N/A,#N/A,"=R1C31:R109C47",FALSE,"Rwvu.p2.","Cwvu.p2.",FALSE,FALSE,TRUE,9,#N/A,#N/A,FALSE,FALSE,TRUE,TRUE,TRUE}</definedName>
    <definedName name="sgujytiu" hidden="1">Main.SAPF4Help()</definedName>
    <definedName name="shsdh" hidden="1">Main.SAPF4Help()</definedName>
    <definedName name="shshfh" hidden="1">Main.SAPF4Help()</definedName>
    <definedName name="shshfh1" hidden="1">Main.SAPF4Help()</definedName>
    <definedName name="shstrh" hidden="1">Main.SAPF4Help()</definedName>
    <definedName name="SI">#REF!</definedName>
    <definedName name="SNRDRN">#REF!</definedName>
    <definedName name="Socios">#REF!</definedName>
    <definedName name="solver_num" hidden="1">0</definedName>
    <definedName name="solver_typ" hidden="1">1</definedName>
    <definedName name="solver_val" hidden="1">0</definedName>
    <definedName name="sous3">'[1]Factura Mayo'!#REF!</definedName>
    <definedName name="sousbasquet1" hidden="1">{#N/A,#N/A,FALSE,"futbol-1-2"}</definedName>
    <definedName name="spo" hidden="1">{#N/A,#N/A,FALSE,"futbol-1-2"}</definedName>
    <definedName name="spo." hidden="1">{#N/A,#N/A,FALSE,"futbol-1-2"}</definedName>
    <definedName name="spo.." hidden="1">{#N/A,#N/A,FALSE,"futbol-1-2"}</definedName>
    <definedName name="spo..." hidden="1">{#N/A,#N/A,FALSE,"futbol-1-2"}</definedName>
    <definedName name="srturwtu">#N/A</definedName>
    <definedName name="srtyu">'[16]Agosto 2000'!$A$3:$L$79</definedName>
    <definedName name="sshs">#REF!</definedName>
    <definedName name="sss">[37]GLOBAL!#REF!</definedName>
    <definedName name="ssss" hidden="1">{#N/A,#N/A,FALSE,"futbol-1-2"}</definedName>
    <definedName name="ssssssssss">#REF!</definedName>
    <definedName name="stage1">'[30]SUPERCEEDED - UP3 CF Detail'!$E$11</definedName>
    <definedName name="stage2">'[30]SUPERCEEDED - UP3 CF Detail'!$E$12</definedName>
    <definedName name="stage3">'[30]SUPERCEEDED - UP3 CF Detail'!$E$13</definedName>
    <definedName name="stage4">'[30]SUPERCEEDED - UP3 CF Detail'!$E$14</definedName>
    <definedName name="stage5">'[30]SUPERCEEDED - UP3 CF Detail'!$E$15</definedName>
    <definedName name="stage6">'[30]SUPERCEEDED - UP3 CF Detail'!$E$16</definedName>
    <definedName name="stage7">'[30]SUPERCEEDED - UP3 CF Detail'!$E$17</definedName>
    <definedName name="start_contingency">[18]Library!$C$1226</definedName>
    <definedName name="start_exworks">[18]Library!$C$1088</definedName>
    <definedName name="start_fins">[18]Library!$C$557</definedName>
    <definedName name="Start_fits">[18]Library!$C$759</definedName>
    <definedName name="start_mech">[18]Library!$C$820</definedName>
    <definedName name="start_prelims">[18]Library!$C$1219</definedName>
    <definedName name="start_subs">[18]Library!$C$14</definedName>
    <definedName name="start_super">[18]Library!$C$99</definedName>
    <definedName name="stesautrase">'[5]Tresoreria adquis vda jugadors'!stesautrase</definedName>
    <definedName name="stfhy">#REF!</definedName>
    <definedName name="stfui" hidden="1">Main.SAPF4Help()</definedName>
    <definedName name="sthwrty">[6]Laakdal!$B$25</definedName>
    <definedName name="Store_adds_FY_03">#REF!</definedName>
    <definedName name="Store_adds_FY_04">#REF!</definedName>
    <definedName name="Store_adds_FY_05">#REF!</definedName>
    <definedName name="Store_adds_FY_06">#REF!</definedName>
    <definedName name="stustrusrtu">#N/A</definedName>
    <definedName name="stuwrutwrt">#N/A</definedName>
    <definedName name="Suma_de_Average">#REF!</definedName>
    <definedName name="Summary">[27]!Summary</definedName>
    <definedName name="T">'[26]Intereses diferidos'!#REF!</definedName>
    <definedName name="tabla1">#REF!</definedName>
    <definedName name="tabla10">#REF!</definedName>
    <definedName name="tabla11">#REF!</definedName>
    <definedName name="tabla2">#REF!</definedName>
    <definedName name="tabla3">#REF!</definedName>
    <definedName name="tabla4">#REF!</definedName>
    <definedName name="tabla5">#REF!</definedName>
    <definedName name="tabla7">#REF!</definedName>
    <definedName name="tabla8">#REF!</definedName>
    <definedName name="Tablaempleados">#REF!</definedName>
    <definedName name="tablas1f">#REF!</definedName>
    <definedName name="tablasalarios">#REF!</definedName>
    <definedName name="Tax_Amortization">#REF!</definedName>
    <definedName name="Temporada">'[71]Anexo.V.Resumen'!$C$4</definedName>
    <definedName name="test">#N/A</definedName>
    <definedName name="TEST0">[2]Hoja1!$A$3:$E$66</definedName>
    <definedName name="test1">#N/A</definedName>
    <definedName name="TEST10">#REF!</definedName>
    <definedName name="test11">#N/A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[2]Hoja1!$D$1:$E$1</definedName>
    <definedName name="TESTKEYS">[2]Hoja1!$A$3:$C$66</definedName>
    <definedName name="TESTVKEY">[2]Hoja1!$A$1:$C$1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'[72]Intereses diferidos'!#REF!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</definedName>
    <definedName name="thertu" hidden="1">Main.SAPF4Help()</definedName>
    <definedName name="Tilly" hidden="1">Main.SAPF4Help()</definedName>
    <definedName name="timeline">[25]Standardwerte!$C$9</definedName>
    <definedName name="titulo">'[73]1.COMPRES'!#REF!</definedName>
    <definedName name="tiuotuio" hidden="1">Main.SAPF4Help()</definedName>
    <definedName name="tjd">#REF!</definedName>
    <definedName name="tjnfd">#REF!</definedName>
    <definedName name="tltg">#REF!</definedName>
    <definedName name="Total">#REF!</definedName>
    <definedName name="Totales">[74]Hoja2!$C$13:INDEX([74]Hoja2!$9:$9,1,MATCH(9.99E+307,[74]Hoja2!$9:$9))</definedName>
    <definedName name="trj">'[10]Junio 2000'!$A$3:$L$79</definedName>
    <definedName name="tru">#REF!</definedName>
    <definedName name="tru45u" hidden="1">Main.SAPF4Help()</definedName>
    <definedName name="truw4rtu" hidden="1">Main.SAPF4Help()</definedName>
    <definedName name="truy">'[5]Tresoreria adquis vda jugadors'!truy</definedName>
    <definedName name="tt">'[10]Septiembre 2000'!$A$3:$L$79</definedName>
    <definedName name="ttt">'[10]Octubre 2000'!$A$3:$L$79</definedName>
    <definedName name="tttt">'[73]1.COMPRES'!#REF!</definedName>
    <definedName name="ttttt">'[10]Noviembre 2000'!$A$3:$L$79</definedName>
    <definedName name="ttttttttt">'[10]Diciembre 2000'!$A$3:$L$79</definedName>
    <definedName name="tttttttttttttt">[11]Laakdal!$B$25</definedName>
    <definedName name="tttttttttttttttttttt">'[11]current version'!#REF!</definedName>
    <definedName name="tu">#REF!</definedName>
    <definedName name="tui" hidden="1">Main.SAPF4Help()</definedName>
    <definedName name="tuip">#REF!</definedName>
    <definedName name="tussrt">#REF!</definedName>
    <definedName name="ty">'[5]Tresoreria adquis vda jugadors'!ty</definedName>
    <definedName name="tyhwery">[9]Laakdal!$B$25</definedName>
    <definedName name="tyie">'[14]Noviembre 2000'!$A$3:$L$79</definedName>
    <definedName name="tyieyi">'[10]Febrero 2000'!$A$3:$L$79</definedName>
    <definedName name="tyijn">#REF!</definedName>
    <definedName name="tyiryi" hidden="1">Main.SAPF4Help()</definedName>
    <definedName name="tyiuy" hidden="1">Main.SAPF4Help()</definedName>
    <definedName name="tyuietyi">#REF!</definedName>
    <definedName name="tyuo">'[7]Septiembre 2000'!$A$3:$L$79</definedName>
    <definedName name="uefa">[35]SUPUESTOS!$C$5</definedName>
    <definedName name="uefa0708">[37]GLOBAL!#REF!</definedName>
    <definedName name="uefa2" hidden="1">{#N/A,#N/A,FALSE,"futbol-1-2"}</definedName>
    <definedName name="uefa3" hidden="1">{#N/A,#N/A,FALSE,"futbol-1-2"}</definedName>
    <definedName name="ueffa" hidden="1">{#N/A,#N/A,FALSE,"futbol-1-2"}</definedName>
    <definedName name="ugfo">#REF!</definedName>
    <definedName name="uiop">'[14]Noviembre 2000'!$A$3:$L$79</definedName>
    <definedName name="uiotuiolññ" hidden="1">Main.SAPF4Help()</definedName>
    <definedName name="uipuipuip" hidden="1">Main.SAPF4Help()</definedName>
    <definedName name="uiri">[9]Hilversum!$B$25</definedName>
    <definedName name="ujtyutyurrt">#REF!</definedName>
    <definedName name="uluililiuluil" hidden="1">Main.SAPF4Help()</definedName>
    <definedName name="units">[18]Buildup!$A$2:$B$5</definedName>
    <definedName name="uoryo">#N/A</definedName>
    <definedName name="urey">#REF!</definedName>
    <definedName name="USD">#REF!</definedName>
    <definedName name="uu">[11]Mendrisio!$B$30</definedName>
    <definedName name="uuu">#REF!</definedName>
    <definedName name="uuujik">#N/A</definedName>
    <definedName name="uuuu">[11]Hilversum!$B$25</definedName>
    <definedName name="uuuuu" hidden="1">{"résultats",#N/A,FALSE,"résultats SFS";"indicateurs",#N/A,FALSE,"résultats SFS";"commentaires",#N/A,FALSE,"commentaires SFS";"graphiques",#N/A,FALSE,"graphiques SFS"}</definedName>
    <definedName name="uuuuuu">[11]Cuneo!$B$30</definedName>
    <definedName name="uuuuuuuuuuuu">'[11]Cesh Oaks'!$B$37</definedName>
    <definedName name="uuuuuuuuuuuuu">'[11]Cesh Oaks'!#REF!</definedName>
    <definedName name="uuuuuuuuuuuuuuuuu">'[11]Cesh Oaks'!#REF!</definedName>
    <definedName name="uuuuuuuuuuuuuuuuuuuuuuuuu">[11]Madrid!$B$30</definedName>
    <definedName name="uyiyuuyu" hidden="1">Main.SAPF4Help()</definedName>
    <definedName name="uyoryuo" hidden="1">Main.SAPF4Help()</definedName>
    <definedName name="vasdfas" hidden="1">{#N/A,#N/A,FALSE,"futbol-1-2"}</definedName>
    <definedName name="VAT">[18]Input!$E$59</definedName>
    <definedName name="vbhjdghjs" hidden="1">{TRUE,TRUE,241.75,1,240,204,FALSE,FALSE,TRUE,FALSE,0,31,#N/A,1,323,6.82758620689655,14.6,1,FALSE,TRUE,1,FALSE,1,FALSE,100,"Swvu.p2.","ACwvu.p2.",#N/A,FALSE,FALSE,0,0,0,0,2,"","",TRUE,TRUE,FALSE,FALSE,1,100,#N/A,#N/A,"=R1C31:R109C47",FALSE,"Rwvu.p2.","Cwvu.p2.",FALSE,FALSE,TRUE,9,#N/A,#N/A,FALSE,FALSE,TRUE,TRUE,TRUE}</definedName>
    <definedName name="ver">#REF!</definedName>
    <definedName name="vero">#REF!</definedName>
    <definedName name="veronica">#REF!</definedName>
    <definedName name="vhuokf">'[12]Diciembre 2000'!$A$3:$L$79</definedName>
    <definedName name="vsfdvs" hidden="1">{#N/A,#N/A,FALSE,"futbol-1-2"}</definedName>
    <definedName name="VSREF" hidden="1">{#N/A,#N/A,FALSE,"futbol-1-2"}</definedName>
    <definedName name="vvv" hidden="1">{#N/A,#N/A,FALSE,"futbol-1-2"}</definedName>
    <definedName name="VVVVV" hidden="1">{#N/A,#N/A,FALSE,"futbol-1-2"}</definedName>
    <definedName name="w5y5wy">#N/A</definedName>
    <definedName name="we">#REF!</definedName>
    <definedName name="wef">'[16]Febrero 2000'!$A$3:$L$79</definedName>
    <definedName name="weqrt">#N/A</definedName>
    <definedName name="wer">#REF!</definedName>
    <definedName name="werrfvbhhjn" hidden="1">{#N/A,#N/A,FALSE,"futbol-1-2"}</definedName>
    <definedName name="wertye">'[12]Octubre 2000'!$A$3:$L$79</definedName>
    <definedName name="wertyu" hidden="1">{#N/A,#N/A,FALSE,"futbol-1-2"}</definedName>
    <definedName name="wery">#REF!</definedName>
    <definedName name="wet">#N/A</definedName>
    <definedName name="wety">#REF!</definedName>
    <definedName name="workpackages">[18]Workpackages!$G$29:$P$136</definedName>
    <definedName name="wqer">'[14]Junio 2000'!$A$3:$L$79</definedName>
    <definedName name="wqet">'[10]Enero 2000'!$A$3:$L$79</definedName>
    <definedName name="wqf">'[7]Junio 2000'!$A$3:$L$79</definedName>
    <definedName name="wrn.a" hidden="1">{#N/A,#N/A,FALSE,"futbol-1-2"}</definedName>
    <definedName name="wrn.Aging._.and._.Trend._.Analysis." hidden="1">{#N/A,#N/A,FALSE,"Aging Summary";#N/A,#N/A,FALSE,"Ratio Analysis";#N/A,#N/A,FALSE,"Test 120 Day Accts";#N/A,#N/A,FALSE,"Tickmarks"}</definedName>
    <definedName name="wrn.baloncest" hidden="1">{#N/A,#N/A,FALSE,"futbol-1-2"}</definedName>
    <definedName name="wrn.bas" hidden="1">{#N/A,#N/A,FALSE,"futbol-1-2"}</definedName>
    <definedName name="wrn.basket" hidden="1">{#N/A,#N/A,FALSE,"futbol-1-2"}</definedName>
    <definedName name="wrn.Book._.Forecast.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wrn.buildstruct." hidden="1">{#N/A,#N/A,FALSE,"611m";#N/A,#N/A,FALSE,"601M";#N/A,#N/A,FALSE,"610M";#N/A,#N/A,FALSE,"612M";#N/A,#N/A,FALSE,"613M";#N/A,#N/A,FALSE,"620M";#N/A,#N/A,FALSE,"621M";#N/A,#N/A,FALSE,"622M";#N/A,#N/A,FALSE,"630M";#N/A,#N/A,FALSE,"640M";#N/A,#N/A,FALSE,"641M";#N/A,#N/A,FALSE,"650M";#N/A,#N/A,FALSE,"660M";#N/A,#N/A,FALSE,"661M";#N/A,#N/A,FALSE,"670M";#N/A,#N/A,FALSE,"680M";#N/A,#N/A,FALSE,"688M";#N/A,#N/A,FALSE,"689M";#N/A,#N/A,FALSE,"690M";#N/A,#N/A,FALSE,"698M";#N/A,#N/A,FALSE,"698O"}</definedName>
    <definedName name="wrn.COMMENTAIRES." hidden="1">{"COMMENTAIRES",#N/A,FALSE,"Commentaires"}</definedName>
    <definedName name="wrn.édition." hidden="1">{"résultats",#N/A,FALSE,"résultats BPGA";"indicateurs",#N/A,FALSE,"résultats BPGA";"résultatsbnp",#N/A,FALSE,"résultats BPGA_BNP";"indicateursbnp",#N/A,FALSE,"résultats BPGA_BNP";"résultatspar",#N/A,FALSE,"résultats BPGA_PARIBAS";"indicateurspar",#N/A,FALSE,"résultats BPGA_PARIBAS";"commentaires",#N/A,FALSE,"commentaires BPGA";"graphiques",#N/A,FALSE,"graphiques BPGA"}</definedName>
    <definedName name="wrn.fffff" hidden="1">{#N/A,#N/A,FALSE,"futbol-1-2"}</definedName>
    <definedName name="wrn.ftubola" hidden="1">{#N/A,#N/A,FALSE,"futbol-1-2"}</definedName>
    <definedName name="wrn.futbol" hidden="1">{#N/A,#N/A,FALSE,"futbol-1-2"}</definedName>
    <definedName name="wrn.futbol." hidden="1">{#N/A,#N/A,FALSE,"futbol-1-2"}</definedName>
    <definedName name="wrn.futbol.." hidden="1">{#N/A,#N/A,FALSE,"futbol-1-2"}</definedName>
    <definedName name="wrn.futbol1" hidden="1">{#N/A,#N/A,FALSE,"futbol-1-2"}</definedName>
    <definedName name="wrn.futbol2" hidden="1">{#N/A,#N/A,FALSE,"futbol-1-2"}</definedName>
    <definedName name="wrn.FXCHECK." hidden="1">{#N/A,#N/A,FALSE,"Revenues summ.";#N/A,#N/A,FALSE,"SPRING '96 REVENUES"}</definedName>
    <definedName name="wrn.GRAPHIQUES." hidden="1">{"GRAPHACTIONS",#N/A,FALSE,"graphiques BFI";"GRAPHTAUX",#N/A,FALSE,"graphiques BFI";"GRAPHFIN",#N/A,FALSE,"graphiques BFI";"GRAPHCORPORATE",#N/A,FALSE,"graphiques BFI"}</definedName>
    <definedName name="wrn.hdifopa" hidden="1">{#N/A,#N/A,FALSE,"futbol-1-2"}</definedName>
    <definedName name="wrn.hoquei" hidden="1">{#N/A,#N/A,FALSE,"futbol-1-2"}</definedName>
    <definedName name="wrn.Landlords." hidden="1">{#N/A,#N/A,FALSE,"701M";#N/A,#N/A,FALSE,"710M";#N/A,#N/A,FALSE,"720M";#N/A,#N/A,FALSE,"730M";#N/A,#N/A,FALSE,"731M";#N/A,#N/A,FALSE,"732M";#N/A,#N/A,FALSE,"733M";#N/A,#N/A,FALSE,"740M";#N/A,#N/A,FALSE,"741M";#N/A,#N/A,FALSE,"742M";#N/A,#N/A,FALSE,"750M";#N/A,#N/A,FALSE,"760M";#N/A,#N/A,FALSE,"770M";#N/A,#N/A,FALSE,"771M";#N/A,#N/A,FALSE,"772M";#N/A,#N/A,FALSE,"780M";#N/A,#N/A,FALSE,"788M";#N/A,#N/A,FALSE,"789M";#N/A,#N/A,FALSE,"790M";#N/A,#N/A,FALSE,"798M";#N/A,#N/A,FALSE,"798O"}</definedName>
    <definedName name="wrn.summary." hidden="1">{#N/A,#N/A,FALSE,"Summary information";#N/A,#N/A,FALSE,"BLANK"}</definedName>
    <definedName name="wrn.TABLEAUX." hidden="1">{"BFI6",#N/A,FALSE,"BFI";"BFI7",#N/A,FALSE,"BFI";"BFI8",#N/A,FALSE,"BFI";"BFI9",#N/A,FALSE,"BFI";"BFI10",#N/A,FALSE,"BFI"}</definedName>
    <definedName name="wrn.TBBORDACTIVITE." hidden="1">{"COMMENTAIRES",#N/A,FALSE,"Commentaires";"GRAPHCORPORATE",#N/A,FALSE,"graphiques BFI";"BFICORPORATE",#N/A,FALSE,"BFI";"GRAPHACTIONS",#N/A,FALSE,"graphiques BFI";"BFIACTIONSTAUX",#N/A,FALSE,"BFI";"GRAPHFIN",#N/A,FALSE,"graphiques BFI";"BFIFIN",#N/A,FALSE,"BFI"}</definedName>
    <definedName name="wrn.Tenants." hidden="1">{#N/A,#N/A,FALSE,"898M";#N/A,#N/A,FALSE,"898O";#N/A,#N/A,FALSE,"889M";#N/A,#N/A,FALSE,"888M";#N/A,#N/A,FALSE,"882M";#N/A,#N/A,FALSE,"881M";#N/A,#N/A,FALSE,"880M";#N/A,#N/A,FALSE,"873M";#N/A,#N/A,FALSE,"872M";#N/A,#N/A,FALSE,"871M";#N/A,#N/A,FALSE,"870M";#N/A,#N/A,FALSE,"861M";#N/A,#N/A,FALSE,"860M";#N/A,#N/A,FALSE,"850M";#N/A,#N/A,FALSE,"843M";#N/A,#N/A,FALSE,"842M";#N/A,#N/A,FALSE,"841M";#N/A,#N/A,FALSE,"840M";#N/A,#N/A,FALSE,"831M";#N/A,#N/A,FALSE,"830M";#N/A,#N/A,FALSE,"821M";#N/A,#N/A,FALSE,"820M";#N/A,#N/A,FALSE,"814M";#N/A,#N/A,FALSE,"813M";#N/A,#N/A,FALSE,"812M";#N/A,#N/A,FALSE,"811M";#N/A,#N/A,FALSE,"810M";#N/A,#N/A,FALSE,"803M";#N/A,#N/A,FALSE,"802M";#N/A,#N/A,FALSE,"801M"}</definedName>
    <definedName name="wrtu">#REF!</definedName>
    <definedName name="wrtuwrtu" hidden="1">Main.SAPF4Help()</definedName>
    <definedName name="wrtuwrtuu" hidden="1">Main.SAPF4Help()</definedName>
    <definedName name="wt" hidden="1">Main.SAPF4Help()</definedName>
    <definedName name="wtutru" hidden="1">Main.SAPF4Help()</definedName>
    <definedName name="wtuwrtuwwr" hidden="1">Main.SAPF4Help()</definedName>
    <definedName name="wtuwru" hidden="1">Main.SAPF4Help()</definedName>
    <definedName name="wtyu" hidden="1">Main.SAPF4Help()</definedName>
    <definedName name="wvu.p2." hidden="1">{TRUE,TRUE,241.75,1,240,204,FALSE,FALSE,TRUE,FALSE,0,31,#N/A,1,323,6.82758620689655,14.6,1,FALSE,TRUE,1,FALSE,1,FALSE,100,"Swvu.p2.","ACwvu.p2.",#N/A,FALSE,FALSE,0,0,0,0,2,"","",TRUE,TRUE,FALSE,FALSE,1,100,#N/A,#N/A,"=R1C31:R109C47",FALSE,"Rwvu.p2.","Cwvu.p2.",FALSE,FALSE,TRUE,9,#N/A,#N/A,FALSE,FALSE,TRUE,TRUE,TRUE}</definedName>
    <definedName name="www">[6]Mendrisio!$B$30</definedName>
    <definedName name="wwwwwww">#REF!</definedName>
    <definedName name="wwwwwwwwwww">#REF!</definedName>
    <definedName name="wwwwwwwwwwww">[6]Cuneo!$B$30</definedName>
    <definedName name="wwwwwwwwwwwww">#REF!</definedName>
    <definedName name="wwwwwwwwwwwwww">#REF!</definedName>
    <definedName name="wwwwwwwwwwwwwwww">#REF!</definedName>
    <definedName name="wwwwwwwwwwwwwwwwwwww">[6]Hilversum!$B$25</definedName>
    <definedName name="wxw" hidden="1">{"résultats",#N/A,FALSE,"résultats SFS";"indicateurs",#N/A,FALSE,"résultats SFS";"commentaires",#N/A,FALSE,"commentaires SFS";"graphiques",#N/A,FALSE,"graphiques SFS"}</definedName>
    <definedName name="wy">'[10]Mayo 2000'!$A$3:$L$79</definedName>
    <definedName name="xv">'[5]Tresoreria adquis vda jugadors'!xv</definedName>
    <definedName name="xvhk" hidden="1">Main.SAPF4Help()</definedName>
    <definedName name="xvnx" hidden="1">{"résultats",#N/A,FALSE,"résultats SFS";"indicateurs",#N/A,FALSE,"résultats SFS";"commentaires",#N/A,FALSE,"commentaires SFS";"graphiques",#N/A,FALSE,"graphiques SFS"}</definedName>
    <definedName name="XXX" hidden="1">{#N/A,#N/A,FALSE,"Aging Summary";#N/A,#N/A,FALSE,"Ratio Analysis";#N/A,#N/A,FALSE,"Test 120 Day Accts";#N/A,#N/A,FALSE,"Tickmarks"}</definedName>
    <definedName name="xxxx">#REF!</definedName>
    <definedName name="xxxxx">#REF!</definedName>
    <definedName name="XXXXXX">#REF!</definedName>
    <definedName name="XXXXXXXX" hidden="1">{#N/A,#N/A,FALSE,"futbol-1-2"}</definedName>
    <definedName name="xzgnzxfg" hidden="1">{"résultats",#N/A,FALSE,"résultats SFS";"indicateurs",#N/A,FALSE,"résultats SFS";"commentaires",#N/A,FALSE,"commentaires SFS";"graphiques",#N/A,FALSE,"graphiques SFS"}</definedName>
    <definedName name="yiety">#REF!</definedName>
    <definedName name="yjth">#REF!</definedName>
    <definedName name="yopyopypyiop" hidden="1">Main.SAPF4Help()</definedName>
    <definedName name="you">'[6]Cesh Oaks'!$B$37</definedName>
    <definedName name="yti">[9]Copenhagen!$B$31</definedName>
    <definedName name="ytu">'[16]Noviembre 2000'!$A$3:$L$79</definedName>
    <definedName name="ytyiki">'[11]Cesh Oaks'!$B$37</definedName>
    <definedName name="yu" hidden="1">Main.SAPF4Help()</definedName>
    <definedName name="yui">'[14]Agosto 2000'!$A$3:$L$79</definedName>
    <definedName name="yuiouyioyuip">#REF!</definedName>
    <definedName name="yukiyuioyuk" hidden="1">Main.SAPF4Help()</definedName>
    <definedName name="yuo" hidden="1">Main.SAPF4Help()</definedName>
    <definedName name="yuoi">'[14]Octubre 2000'!$A$3:$L$79</definedName>
    <definedName name="yuoiuipyyuoir">#REF!</definedName>
    <definedName name="yyyywr">#REF!</definedName>
    <definedName name="yyyyy">#REF!</definedName>
    <definedName name="yyyyyyyyyyyyy" hidden="1">{"résultats",#N/A,FALSE,"résultats SFS";"indicateurs",#N/A,FALSE,"résultats SFS";"commentaires",#N/A,FALSE,"commentaires SFS";"graphiques",#N/A,FALSE,"graphiques SFS"}</definedName>
    <definedName name="zbvgnzxfgn" hidden="1">{"résultats",#N/A,FALSE,"résultats SFS";"indicateurs",#N/A,FALSE,"résultats SFS";"commentaires",#N/A,FALSE,"commentaires SFS";"graphiques",#N/A,FALSE,"graphiques SFS"}</definedName>
    <definedName name="zcvn">#REF!</definedName>
    <definedName name="zgnzbvnxvb" hidden="1">{"résultats",#N/A,FALSE,"résultats SFS";"indicateurs",#N/A,FALSE,"résultats SFS";"commentaires",#N/A,FALSE,"commentaires SFS";"graphiques",#N/A,FALSE,"graphiques SFS"}</definedName>
    <definedName name="znzbvnxvb" hidden="1">{"résultats",#N/A,FALSE,"résultats SFS";"indicateurs",#N/A,FALSE,"résultats SFS";"commentaires",#N/A,FALSE,"commentaires SFS";"graphiques",#N/A,FALSE,"graphiques SFS"}</definedName>
    <definedName name="zvbnzvbn" hidden="1">{"titre",#N/A,TRUE,"Titre";"Synthèse",#N/A,TRUE,"Titre";"Synthèse Europe",#N/A,TRUE,"Titre";"Synthèse Amériques",#N/A,TRUE,"Titre";"Synthèse Asie + Total",#N/A,TRUE,"Titre";"budget Europe",#N/A,TRUE,"Titre";"budget Ameriques",#N/A,TRUE,"Titre";"budget Asie + Total",#N/A,TRUE,"Titre";"Couts Europe",#N/A,TRUE,"Titre";"Couts Ameriques",#N/A,TRUE,"Titre";"Ratio Europe",#N/A,TRUE,"Titre";"Couts Asie + Total",#N/A,TRUE,"Titre";"Ratio Ameriques",#N/A,TRUE,"Titre";"Ratio Asie + Total",#N/A,TRUE,"Titre";"CWA Europe",#N/A,TRUE,"Titre";"CWA Ameriques",#N/A,TRUE,"Titre";"CWA Asie + Total",#N/A,TRUE,"Titre";"provision",#N/A,TRUE,"Titre";"ROPE_RONE",#N/A,TRUE,"Titre";"Headcount",#N/A,TRUE,"Titre";"X-selling",#N/A,TRUE,"Titre"}</definedName>
    <definedName name="zvnvbnvb" hidden="1">{"résultats",#N/A,FALSE,"résultats SFS";"indicateurs",#N/A,FALSE,"résultats SFS";"commentaires",#N/A,FALSE,"commentaires SFS";"graphiques",#N/A,FALSE,"graphiques SFS"}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2" i="3" l="1"/>
  <c r="L7" i="3"/>
  <c r="N7" i="3"/>
  <c r="L61" i="3"/>
  <c r="L76" i="3"/>
  <c r="N121" i="3"/>
  <c r="N129" i="3" s="1"/>
  <c r="N114" i="3"/>
  <c r="N104" i="3"/>
  <c r="N100" i="3"/>
  <c r="N94" i="3"/>
  <c r="N87" i="3"/>
  <c r="N76" i="3"/>
  <c r="N68" i="3"/>
  <c r="N61" i="3"/>
  <c r="N60" i="3"/>
  <c r="N52" i="3"/>
  <c r="N44" i="3"/>
  <c r="N38" i="3"/>
  <c r="N33" i="3"/>
  <c r="N28" i="3"/>
  <c r="N23" i="3"/>
  <c r="N9" i="3"/>
  <c r="J118" i="3"/>
  <c r="J115" i="3"/>
  <c r="J105" i="3"/>
  <c r="J98" i="3"/>
  <c r="J90" i="3"/>
  <c r="J85" i="3"/>
  <c r="J80" i="3"/>
  <c r="J77" i="3"/>
  <c r="J70" i="3"/>
  <c r="J66" i="3"/>
  <c r="J58" i="3"/>
  <c r="J55" i="3"/>
  <c r="J48" i="3"/>
  <c r="J45" i="3"/>
  <c r="J36" i="3"/>
  <c r="J31" i="3"/>
  <c r="J24" i="3"/>
  <c r="J11" i="3"/>
  <c r="H133" i="3"/>
  <c r="H127" i="3"/>
  <c r="H126" i="3"/>
  <c r="H125" i="3"/>
  <c r="H124" i="3"/>
  <c r="H123" i="3"/>
  <c r="H122" i="3"/>
  <c r="H119" i="3"/>
  <c r="H118" i="3"/>
  <c r="H117" i="3"/>
  <c r="H116" i="3"/>
  <c r="H115" i="3"/>
  <c r="H110" i="3"/>
  <c r="H108" i="3"/>
  <c r="H107" i="3"/>
  <c r="H106" i="3"/>
  <c r="H105" i="3"/>
  <c r="H103" i="3"/>
  <c r="H102" i="3"/>
  <c r="H98" i="3"/>
  <c r="H96" i="3"/>
  <c r="H95" i="3"/>
  <c r="H92" i="3"/>
  <c r="H91" i="3"/>
  <c r="H90" i="3"/>
  <c r="H89" i="3"/>
  <c r="H88" i="3"/>
  <c r="H85" i="3"/>
  <c r="H84" i="3"/>
  <c r="H83" i="3"/>
  <c r="H82" i="3"/>
  <c r="H81" i="3"/>
  <c r="H80" i="3"/>
  <c r="H79" i="3"/>
  <c r="H78" i="3"/>
  <c r="H77" i="3"/>
  <c r="H74" i="3"/>
  <c r="H73" i="3"/>
  <c r="H72" i="3"/>
  <c r="H71" i="3"/>
  <c r="H70" i="3"/>
  <c r="H69" i="3"/>
  <c r="H67" i="3"/>
  <c r="H66" i="3"/>
  <c r="H65" i="3"/>
  <c r="H64" i="3"/>
  <c r="H63" i="3"/>
  <c r="H62" i="3"/>
  <c r="H58" i="3"/>
  <c r="H57" i="3"/>
  <c r="H56" i="3"/>
  <c r="H55" i="3"/>
  <c r="H54" i="3"/>
  <c r="H53" i="3"/>
  <c r="H50" i="3"/>
  <c r="H49" i="3"/>
  <c r="H48" i="3"/>
  <c r="H47" i="3"/>
  <c r="H46" i="3"/>
  <c r="H45" i="3"/>
  <c r="H42" i="3"/>
  <c r="H41" i="3"/>
  <c r="H40" i="3"/>
  <c r="H39" i="3"/>
  <c r="H36" i="3"/>
  <c r="H35" i="3"/>
  <c r="H34" i="3"/>
  <c r="H31" i="3"/>
  <c r="H30" i="3"/>
  <c r="H29" i="3"/>
  <c r="H26" i="3"/>
  <c r="H25" i="3"/>
  <c r="H24" i="3"/>
  <c r="H21" i="3"/>
  <c r="H19" i="3"/>
  <c r="H17" i="3"/>
  <c r="H16" i="3"/>
  <c r="H15" i="3"/>
  <c r="H14" i="3"/>
  <c r="H13" i="3"/>
  <c r="H12" i="3"/>
  <c r="H11" i="3"/>
  <c r="H10" i="3"/>
  <c r="F133" i="3"/>
  <c r="F127" i="3"/>
  <c r="F126" i="3"/>
  <c r="F125" i="3"/>
  <c r="F124" i="3"/>
  <c r="F123" i="3"/>
  <c r="F122" i="3"/>
  <c r="F119" i="3"/>
  <c r="F118" i="3"/>
  <c r="F117" i="3"/>
  <c r="F116" i="3"/>
  <c r="F115" i="3"/>
  <c r="F110" i="3"/>
  <c r="F108" i="3"/>
  <c r="F107" i="3"/>
  <c r="F106" i="3"/>
  <c r="F105" i="3"/>
  <c r="F103" i="3"/>
  <c r="F102" i="3"/>
  <c r="F98" i="3"/>
  <c r="F96" i="3"/>
  <c r="F95" i="3"/>
  <c r="F92" i="3"/>
  <c r="F91" i="3"/>
  <c r="F90" i="3"/>
  <c r="F89" i="3"/>
  <c r="F88" i="3"/>
  <c r="F85" i="3"/>
  <c r="F84" i="3"/>
  <c r="F83" i="3"/>
  <c r="F82" i="3"/>
  <c r="F81" i="3"/>
  <c r="F80" i="3"/>
  <c r="F79" i="3"/>
  <c r="F78" i="3"/>
  <c r="F77" i="3"/>
  <c r="F74" i="3"/>
  <c r="F73" i="3"/>
  <c r="F72" i="3"/>
  <c r="F71" i="3"/>
  <c r="F70" i="3"/>
  <c r="F69" i="3"/>
  <c r="F67" i="3"/>
  <c r="F66" i="3"/>
  <c r="F65" i="3"/>
  <c r="F64" i="3"/>
  <c r="F63" i="3"/>
  <c r="F62" i="3"/>
  <c r="F58" i="3"/>
  <c r="F57" i="3"/>
  <c r="F56" i="3"/>
  <c r="F55" i="3"/>
  <c r="F54" i="3"/>
  <c r="F53" i="3"/>
  <c r="F50" i="3"/>
  <c r="F49" i="3"/>
  <c r="F48" i="3"/>
  <c r="F47" i="3"/>
  <c r="F46" i="3"/>
  <c r="F45" i="3"/>
  <c r="F42" i="3"/>
  <c r="F41" i="3"/>
  <c r="F40" i="3"/>
  <c r="F39" i="3"/>
  <c r="F36" i="3"/>
  <c r="F35" i="3"/>
  <c r="F34" i="3"/>
  <c r="F31" i="3"/>
  <c r="F30" i="3"/>
  <c r="F29" i="3"/>
  <c r="F26" i="3"/>
  <c r="F25" i="3"/>
  <c r="F24" i="3"/>
  <c r="F21" i="3"/>
  <c r="F19" i="3"/>
  <c r="F11" i="3"/>
  <c r="F12" i="3"/>
  <c r="F13" i="3"/>
  <c r="F14" i="3"/>
  <c r="F15" i="3"/>
  <c r="F16" i="3"/>
  <c r="F17" i="3"/>
  <c r="F10" i="3"/>
  <c r="J133" i="3"/>
  <c r="J127" i="3"/>
  <c r="J126" i="3"/>
  <c r="J125" i="3"/>
  <c r="J124" i="3"/>
  <c r="J123" i="3"/>
  <c r="J122" i="3"/>
  <c r="J119" i="3"/>
  <c r="J117" i="3"/>
  <c r="J116" i="3"/>
  <c r="J110" i="3"/>
  <c r="J108" i="3"/>
  <c r="J107" i="3"/>
  <c r="J106" i="3"/>
  <c r="J103" i="3"/>
  <c r="J102" i="3"/>
  <c r="J96" i="3"/>
  <c r="J92" i="3"/>
  <c r="J91" i="3"/>
  <c r="J89" i="3"/>
  <c r="J88" i="3"/>
  <c r="J84" i="3"/>
  <c r="J83" i="3"/>
  <c r="J82" i="3"/>
  <c r="J81" i="3"/>
  <c r="J79" i="3"/>
  <c r="J78" i="3"/>
  <c r="J74" i="3"/>
  <c r="J73" i="3"/>
  <c r="J72" i="3"/>
  <c r="J71" i="3"/>
  <c r="J69" i="3"/>
  <c r="J67" i="3"/>
  <c r="J65" i="3"/>
  <c r="J64" i="3"/>
  <c r="J63" i="3"/>
  <c r="J57" i="3"/>
  <c r="J56" i="3"/>
  <c r="J54" i="3"/>
  <c r="J53" i="3"/>
  <c r="J50" i="3"/>
  <c r="J49" i="3"/>
  <c r="J47" i="3"/>
  <c r="J46" i="3"/>
  <c r="J41" i="3"/>
  <c r="J40" i="3"/>
  <c r="J39" i="3"/>
  <c r="J35" i="3"/>
  <c r="J34" i="3"/>
  <c r="J29" i="3"/>
  <c r="J26" i="3"/>
  <c r="J25" i="3"/>
  <c r="J21" i="3"/>
  <c r="J19" i="3"/>
  <c r="J12" i="3"/>
  <c r="J13" i="3"/>
  <c r="J14" i="3"/>
  <c r="J15" i="3"/>
  <c r="J16" i="3"/>
  <c r="J17" i="3"/>
  <c r="J10" i="3"/>
  <c r="N112" i="3" l="1"/>
  <c r="N131" i="3" s="1"/>
  <c r="N135" i="3" s="1"/>
  <c r="J101" i="3"/>
  <c r="J62" i="3"/>
  <c r="J61" i="3" s="1"/>
  <c r="J95" i="3"/>
  <c r="J94" i="3" s="1"/>
  <c r="J30" i="3"/>
  <c r="J42" i="3"/>
  <c r="H44" i="3"/>
  <c r="J28" i="3"/>
  <c r="H121" i="3"/>
  <c r="H94" i="3"/>
  <c r="J104" i="3"/>
  <c r="J114" i="3"/>
  <c r="J129" i="3" s="1"/>
  <c r="J23" i="3"/>
  <c r="H101" i="3"/>
  <c r="J38" i="3"/>
  <c r="H104" i="3"/>
  <c r="J121" i="3"/>
  <c r="J87" i="3"/>
  <c r="J100" i="3"/>
  <c r="H68" i="3"/>
  <c r="H87" i="3"/>
  <c r="J44" i="3"/>
  <c r="H33" i="3"/>
  <c r="H114" i="3"/>
  <c r="H129" i="3" s="1"/>
  <c r="J33" i="3"/>
  <c r="J68" i="3"/>
  <c r="H52" i="3"/>
  <c r="H38" i="3"/>
  <c r="H23" i="3"/>
  <c r="J9" i="3"/>
  <c r="J76" i="3"/>
  <c r="H76" i="3"/>
  <c r="H28" i="3"/>
  <c r="H61" i="3"/>
  <c r="H9" i="3"/>
  <c r="J52" i="3"/>
  <c r="J60" i="3" l="1"/>
  <c r="J7" i="3"/>
  <c r="J112" i="3" s="1"/>
  <c r="J131" i="3" s="1"/>
  <c r="J135" i="3" s="1"/>
  <c r="H60" i="3"/>
  <c r="H100" i="3"/>
  <c r="H7" i="3"/>
  <c r="H112" i="3" s="1"/>
  <c r="H131" i="3" s="1"/>
  <c r="H135" i="3" s="1"/>
  <c r="L121" i="3" l="1"/>
  <c r="F121" i="3"/>
  <c r="L114" i="3"/>
  <c r="F114" i="3"/>
  <c r="L104" i="3"/>
  <c r="F104" i="3"/>
  <c r="F101" i="3"/>
  <c r="L94" i="3"/>
  <c r="F94" i="3"/>
  <c r="L87" i="3"/>
  <c r="F87" i="3"/>
  <c r="F76" i="3"/>
  <c r="L68" i="3"/>
  <c r="F68" i="3"/>
  <c r="F61" i="3"/>
  <c r="L52" i="3"/>
  <c r="F52" i="3"/>
  <c r="L44" i="3"/>
  <c r="F44" i="3"/>
  <c r="L38" i="3"/>
  <c r="F38" i="3"/>
  <c r="L33" i="3"/>
  <c r="F33" i="3"/>
  <c r="L28" i="3"/>
  <c r="F28" i="3"/>
  <c r="L23" i="3"/>
  <c r="F23" i="3"/>
  <c r="L9" i="3"/>
  <c r="F9" i="3"/>
  <c r="F7" i="3" l="1"/>
  <c r="L100" i="3"/>
  <c r="F60" i="3"/>
  <c r="L60" i="3"/>
  <c r="F100" i="3"/>
  <c r="F129" i="3"/>
  <c r="F112" i="3" l="1"/>
  <c r="F131" i="3" s="1"/>
  <c r="F135" i="3" s="1"/>
  <c r="L131" i="3"/>
  <c r="L135" i="3" s="1"/>
  <c r="L129" i="3"/>
</calcChain>
</file>

<file path=xl/sharedStrings.xml><?xml version="1.0" encoding="utf-8"?>
<sst xmlns="http://schemas.openxmlformats.org/spreadsheetml/2006/main" count="223" uniqueCount="207">
  <si>
    <t>Identificador</t>
  </si>
  <si>
    <t>Liga</t>
  </si>
  <si>
    <t>Copa de SM el Rey</t>
  </si>
  <si>
    <t>Supercopa de España</t>
  </si>
  <si>
    <t>UEFA Europa League</t>
  </si>
  <si>
    <t>UEFA Champions League</t>
  </si>
  <si>
    <t>Supercopa de Europa</t>
  </si>
  <si>
    <t>Otras competiciones y partidos amistosos</t>
  </si>
  <si>
    <t>Otros</t>
  </si>
  <si>
    <t>Ingresos por explotación de instalaciones (+)</t>
  </si>
  <si>
    <t>Real Decreto - Ley 5/2015</t>
  </si>
  <si>
    <t>Competiciones Europeas (market pool)</t>
  </si>
  <si>
    <t>Venta tiendas</t>
  </si>
  <si>
    <t>Patrocinios</t>
  </si>
  <si>
    <t>Publicidad estática</t>
  </si>
  <si>
    <t>Publicidad dinámica</t>
  </si>
  <si>
    <t>Ingresos LaLiga</t>
  </si>
  <si>
    <t>Subvenciones a la explotación y otros</t>
  </si>
  <si>
    <t>Trabajos realizados para la entidad y otros</t>
  </si>
  <si>
    <t>Cesiones</t>
  </si>
  <si>
    <t>Consumos de material deportivo</t>
  </si>
  <si>
    <t>Sueldos y salarios del personal no deportivo</t>
  </si>
  <si>
    <t>Indemnizaciones al personal no deportivo</t>
  </si>
  <si>
    <t>Aportaciones a sistemas complementarios de pensiones y otras obligaciones con el personal</t>
  </si>
  <si>
    <t>Cargas sociales</t>
  </si>
  <si>
    <t>Indemnizaciones plantilla deportiva inscribible</t>
  </si>
  <si>
    <t>Primas colectivas, plantilla deportiva inscribible</t>
  </si>
  <si>
    <t>Indemnizaciones plantilla deportiva no inscribible</t>
  </si>
  <si>
    <t>Primas colectivas, plantilla deportiva no inscribible</t>
  </si>
  <si>
    <t>Servicios exteriores</t>
  </si>
  <si>
    <t>Desplazamientos</t>
  </si>
  <si>
    <t>Otros gastos de gestión corriente</t>
  </si>
  <si>
    <t>ANEXO I. PyG de T</t>
  </si>
  <si>
    <t>Presupuesto de Ingresos y Gastos</t>
  </si>
  <si>
    <t>PL.1</t>
  </si>
  <si>
    <t>Importe neto de la cifra de negocios</t>
  </si>
  <si>
    <t>PL.1.1</t>
  </si>
  <si>
    <t>Ingresos por competiciones (+)</t>
  </si>
  <si>
    <t>1000</t>
  </si>
  <si>
    <t>1010</t>
  </si>
  <si>
    <t>1020</t>
  </si>
  <si>
    <t>1030</t>
  </si>
  <si>
    <t>1040</t>
  </si>
  <si>
    <t>1050</t>
  </si>
  <si>
    <t>1060</t>
  </si>
  <si>
    <t>1070</t>
  </si>
  <si>
    <t>PL.1.2 (1080)</t>
  </si>
  <si>
    <t>Ingresos por abonados y socios  (+)</t>
  </si>
  <si>
    <t>PL.1.6 (1081)</t>
  </si>
  <si>
    <t>PL.1.3</t>
  </si>
  <si>
    <t>Ingresos por retransmisión  (+)</t>
  </si>
  <si>
    <t>1090</t>
  </si>
  <si>
    <t>1091</t>
  </si>
  <si>
    <t>1092</t>
  </si>
  <si>
    <t>PL.1.4</t>
  </si>
  <si>
    <t>Ingresos por comercialización  (+)</t>
  </si>
  <si>
    <t>1100</t>
  </si>
  <si>
    <t>1110</t>
  </si>
  <si>
    <t>1120</t>
  </si>
  <si>
    <t>PL.1.5</t>
  </si>
  <si>
    <t>Ingresos por publicidad  (+)</t>
  </si>
  <si>
    <t>1130</t>
  </si>
  <si>
    <t>1140</t>
  </si>
  <si>
    <t>1150</t>
  </si>
  <si>
    <t>PL.2</t>
  </si>
  <si>
    <t>Aprovisionamientos y variación de existencias  (+) / (-)</t>
  </si>
  <si>
    <t>1160</t>
  </si>
  <si>
    <t>1170</t>
  </si>
  <si>
    <t>Otros consumos</t>
  </si>
  <si>
    <t>1180</t>
  </si>
  <si>
    <t>Variación de existencias</t>
  </si>
  <si>
    <t>1190</t>
  </si>
  <si>
    <t>PL.3</t>
  </si>
  <si>
    <t>Otros ingresos  (+)</t>
  </si>
  <si>
    <t>1200</t>
  </si>
  <si>
    <t>1210</t>
  </si>
  <si>
    <t>1220</t>
  </si>
  <si>
    <t>1230</t>
  </si>
  <si>
    <t>1240</t>
  </si>
  <si>
    <t>1245</t>
  </si>
  <si>
    <t>Ayuda al descenso</t>
  </si>
  <si>
    <t>PL.4</t>
  </si>
  <si>
    <t>Gastos de personal no deportivo  (-)</t>
  </si>
  <si>
    <t>1250</t>
  </si>
  <si>
    <t>1260</t>
  </si>
  <si>
    <t>1270</t>
  </si>
  <si>
    <t>Seguridad Social del personal no deportivo</t>
  </si>
  <si>
    <t>1280</t>
  </si>
  <si>
    <t>1290</t>
  </si>
  <si>
    <t>1300</t>
  </si>
  <si>
    <t>PL.5</t>
  </si>
  <si>
    <t>Gastos plantilla deportiva (-)</t>
  </si>
  <si>
    <t>PL.5.1</t>
  </si>
  <si>
    <t>Gastos plantilla deportiva inscribible en LaLiga</t>
  </si>
  <si>
    <t>1310</t>
  </si>
  <si>
    <t>Sueldos y salarios, plantilla deportiva inscribible</t>
  </si>
  <si>
    <t>1320</t>
  </si>
  <si>
    <t>1330</t>
  </si>
  <si>
    <t>Seguridad Social, plantilla deportiva inscribible</t>
  </si>
  <si>
    <t>1340</t>
  </si>
  <si>
    <t>Gastos derechos de imagen a sociedades tenedoras de los mismos</t>
  </si>
  <si>
    <t>1350</t>
  </si>
  <si>
    <t>1360</t>
  </si>
  <si>
    <t>PL.5.2</t>
  </si>
  <si>
    <t>Gastos plantilla deportiva no inscribible en LaLiga</t>
  </si>
  <si>
    <t>1370</t>
  </si>
  <si>
    <t>Sueldos y salarios, plantilla deportiva no inscribible</t>
  </si>
  <si>
    <t>1380</t>
  </si>
  <si>
    <t>1390</t>
  </si>
  <si>
    <t>Seguridad Social, plantilla deportiva no inscribible</t>
  </si>
  <si>
    <t>1400</t>
  </si>
  <si>
    <t>1410</t>
  </si>
  <si>
    <t>1420</t>
  </si>
  <si>
    <t>PL.6</t>
  </si>
  <si>
    <t>Otros Gastos de explotación (-)</t>
  </si>
  <si>
    <t>1430</t>
  </si>
  <si>
    <t>1440</t>
  </si>
  <si>
    <t>Tributos</t>
  </si>
  <si>
    <t>1450</t>
  </si>
  <si>
    <t>Pérdidas, deterioro y variación provisiones por oper. comerciales</t>
  </si>
  <si>
    <t>1460</t>
  </si>
  <si>
    <t>1470</t>
  </si>
  <si>
    <t>1475</t>
  </si>
  <si>
    <t>Gastos por Ascenso de Categoría</t>
  </si>
  <si>
    <t>1480</t>
  </si>
  <si>
    <t>Gastos de adquisición de jugadores inscribible en la LFP</t>
  </si>
  <si>
    <t>1490</t>
  </si>
  <si>
    <t>Gastos de adquisición de jugadores no inscribible en la LFP</t>
  </si>
  <si>
    <t>1500</t>
  </si>
  <si>
    <t>PL.7</t>
  </si>
  <si>
    <t>Amortizaciones (-)</t>
  </si>
  <si>
    <t>1510</t>
  </si>
  <si>
    <t>Amortizaciones del inmovilizado material</t>
  </si>
  <si>
    <t>1520</t>
  </si>
  <si>
    <t>Amortizaciones del inmovilizado inmaterial (excluido jugadores)</t>
  </si>
  <si>
    <t>1530</t>
  </si>
  <si>
    <t>Amortización de derechos de adquisición de jugadores inscribible</t>
  </si>
  <si>
    <t>1540</t>
  </si>
  <si>
    <t>Amortización de derechos de adquisición de jugadores no inscribible</t>
  </si>
  <si>
    <t>1550</t>
  </si>
  <si>
    <t>Otras amortizaciones</t>
  </si>
  <si>
    <t>PL.8</t>
  </si>
  <si>
    <t>Imputación de subvenciones de inmovilizado no financiero y otras (+)</t>
  </si>
  <si>
    <t>1560</t>
  </si>
  <si>
    <t>Subvenciones de capital traspasadas al resultado</t>
  </si>
  <si>
    <t>1570</t>
  </si>
  <si>
    <t>Otras</t>
  </si>
  <si>
    <t>PL.9 (1580)</t>
  </si>
  <si>
    <t>Exceso de provisiones (+) / (-)</t>
  </si>
  <si>
    <t>PL.10</t>
  </si>
  <si>
    <t>Deterioro y resultado por enejenaciones (+) / (-)</t>
  </si>
  <si>
    <t>PL.10.1</t>
  </si>
  <si>
    <t>Beneficios procedentes del traspaso de jugadores</t>
  </si>
  <si>
    <t>1590</t>
  </si>
  <si>
    <t>Traspasos</t>
  </si>
  <si>
    <t>1600</t>
  </si>
  <si>
    <t>PL.10.2</t>
  </si>
  <si>
    <t>Pérdidas procedentes del traspaso de jugadores</t>
  </si>
  <si>
    <t>1610</t>
  </si>
  <si>
    <t>1620</t>
  </si>
  <si>
    <t>PL.10.3 (1630)</t>
  </si>
  <si>
    <t xml:space="preserve">Beneficios procedentes del inmovilizado e ingresos excepcionales </t>
  </si>
  <si>
    <t>PL.10.4 (1640)</t>
  </si>
  <si>
    <t xml:space="preserve">Pérdidas procedentes del inmovilizado y gastos excepcionales </t>
  </si>
  <si>
    <t>PL.11 (1650)</t>
  </si>
  <si>
    <t>Otros Resultados</t>
  </si>
  <si>
    <t>PL.12</t>
  </si>
  <si>
    <t>Resultado de explotación</t>
  </si>
  <si>
    <t>PL.13</t>
  </si>
  <si>
    <t>Ingresos financieros (+)</t>
  </si>
  <si>
    <t>1660</t>
  </si>
  <si>
    <t>De valores negociables y otros Instrumentos financieros</t>
  </si>
  <si>
    <t>1670</t>
  </si>
  <si>
    <t>De Empresas del Grupo</t>
  </si>
  <si>
    <t>1680</t>
  </si>
  <si>
    <t>De Entidades Deportivas</t>
  </si>
  <si>
    <t>1690</t>
  </si>
  <si>
    <t>1695</t>
  </si>
  <si>
    <t>Diferencias de cambio (+)</t>
  </si>
  <si>
    <t>PL.14</t>
  </si>
  <si>
    <t>Gastos financieros(-)</t>
  </si>
  <si>
    <t>1700</t>
  </si>
  <si>
    <t>Por deudas con Entidades Financieras</t>
  </si>
  <si>
    <t>1705</t>
  </si>
  <si>
    <t>Por deudas con Empresas del Grupo</t>
  </si>
  <si>
    <t>1710</t>
  </si>
  <si>
    <t>Por deudas con Entidades Deportivas</t>
  </si>
  <si>
    <t>1720</t>
  </si>
  <si>
    <t>1730</t>
  </si>
  <si>
    <t>Diferencias de cambio (-)</t>
  </si>
  <si>
    <t>PL.15 (1740)</t>
  </si>
  <si>
    <t>Deterioro y resultado por enajenaciones de Instrumentos financieros (+) / (-)</t>
  </si>
  <si>
    <t>PL.16</t>
  </si>
  <si>
    <t>Total Resultado Financiero</t>
  </si>
  <si>
    <t>PL.17</t>
  </si>
  <si>
    <t>Resultado antes de impuestos</t>
  </si>
  <si>
    <t>PL.18 (1750)</t>
  </si>
  <si>
    <t>Impuesto sobre beneficios (+) / (-)</t>
  </si>
  <si>
    <t>PL.19</t>
  </si>
  <si>
    <t>Resultado del ejercicio (+) (-)</t>
  </si>
  <si>
    <t>PRESUPUESTO TEMPORADA 2022/2023</t>
  </si>
  <si>
    <t>ESTIMADO 2021/2022</t>
  </si>
  <si>
    <t>Vuelca automático de pestaña PyG (T-1)</t>
  </si>
  <si>
    <t>REAL 2020/2021 +  Anexo I IPA COVID</t>
  </si>
  <si>
    <t>REAL 2019/2020 +  Anexo I IPA COVID</t>
  </si>
  <si>
    <t>LALIGA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</si>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</sst>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[$-C0A]dd/mm/yyyy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9"/>
      <color rgb="FFFFFFFF"/>
      <name val="Times New Roman"/>
      <family val="1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FF0000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3" fillId="0" borderId="0" applyNumberFormat="0" applyFill="0" applyBorder="0" applyAlignment="0" applyProtection="0"/>
    <xf numFmtId="0" fontId="1" fillId="0" borderId="0"/>
    <xf numFmtId="0" fontId="10" fillId="0" borderId="0"/>
  </cellStyleXfs>
  <cellXfs count="71">
    <xf numFmtId="0" fontId="0" fillId="0" borderId="0" xfId="0"/>
    <xf numFmtId="0" fontId="10" fillId="0" borderId="0" xfId="2"/>
    <xf numFmtId="0" fontId="9" fillId="2" borderId="1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left" vertical="center"/>
    </xf>
    <xf numFmtId="0" fontId="3" fillId="0" borderId="0" xfId="2" applyFont="1"/>
    <xf numFmtId="0" fontId="2" fillId="0" borderId="0" xfId="2" applyFont="1"/>
    <xf numFmtId="0" fontId="4" fillId="0" borderId="0" xfId="2" applyFont="1" applyAlignment="1">
      <alignment horizontal="center"/>
    </xf>
    <xf numFmtId="49" fontId="6" fillId="0" borderId="3" xfId="2" applyNumberFormat="1" applyFont="1" applyBorder="1" applyAlignment="1">
      <alignment horizontal="left" vertical="center"/>
    </xf>
    <xf numFmtId="14" fontId="5" fillId="0" borderId="0" xfId="2" applyNumberFormat="1" applyFont="1" applyAlignment="1">
      <alignment horizontal="right" wrapText="1"/>
    </xf>
    <xf numFmtId="14" fontId="8" fillId="2" borderId="3" xfId="2" applyNumberFormat="1" applyFont="1" applyFill="1" applyBorder="1" applyAlignment="1">
      <alignment horizontal="center" vertical="center" wrapText="1"/>
    </xf>
    <xf numFmtId="14" fontId="8" fillId="0" borderId="0" xfId="2" applyNumberFormat="1" applyFont="1" applyAlignment="1">
      <alignment horizontal="center" vertical="center" wrapText="1"/>
    </xf>
    <xf numFmtId="14" fontId="5" fillId="0" borderId="0" xfId="2" applyNumberFormat="1" applyFont="1" applyAlignment="1">
      <alignment horizontal="right" vertical="center" wrapText="1"/>
    </xf>
    <xf numFmtId="49" fontId="6" fillId="0" borderId="0" xfId="2" applyNumberFormat="1" applyFont="1"/>
    <xf numFmtId="0" fontId="5" fillId="0" borderId="0" xfId="2" applyFont="1" applyAlignment="1">
      <alignment wrapText="1"/>
    </xf>
    <xf numFmtId="3" fontId="5" fillId="0" borderId="0" xfId="2" applyNumberFormat="1" applyFont="1" applyAlignment="1">
      <alignment horizontal="right" wrapText="1"/>
    </xf>
    <xf numFmtId="49" fontId="6" fillId="0" borderId="2" xfId="2" applyNumberFormat="1" applyFont="1" applyBorder="1"/>
    <xf numFmtId="0" fontId="5" fillId="0" borderId="2" xfId="2" applyFont="1" applyBorder="1"/>
    <xf numFmtId="0" fontId="5" fillId="0" borderId="2" xfId="2" applyFont="1" applyBorder="1" applyAlignment="1">
      <alignment wrapText="1"/>
    </xf>
    <xf numFmtId="164" fontId="5" fillId="4" borderId="3" xfId="2" applyNumberFormat="1" applyFont="1" applyFill="1" applyBorder="1" applyAlignment="1">
      <alignment horizontal="right" vertical="center" wrapText="1"/>
    </xf>
    <xf numFmtId="0" fontId="7" fillId="0" borderId="0" xfId="2" applyFont="1"/>
    <xf numFmtId="164" fontId="5" fillId="4" borderId="0" xfId="2" applyNumberFormat="1" applyFont="1" applyFill="1" applyAlignment="1">
      <alignment horizontal="right" wrapText="1"/>
    </xf>
    <xf numFmtId="164" fontId="5" fillId="4" borderId="0" xfId="2" applyNumberFormat="1" applyFont="1" applyFill="1" applyAlignment="1">
      <alignment horizontal="right" vertical="center" wrapText="1"/>
    </xf>
    <xf numFmtId="49" fontId="5" fillId="0" borderId="4" xfId="2" applyNumberFormat="1" applyFont="1" applyBorder="1"/>
    <xf numFmtId="0" fontId="5" fillId="0" borderId="4" xfId="2" applyFont="1" applyBorder="1"/>
    <xf numFmtId="0" fontId="3" fillId="0" borderId="7" xfId="2" applyFont="1" applyBorder="1" applyAlignment="1">
      <alignment wrapText="1"/>
    </xf>
    <xf numFmtId="3" fontId="3" fillId="0" borderId="0" xfId="2" applyNumberFormat="1" applyFont="1" applyAlignment="1">
      <alignment horizontal="right" wrapText="1"/>
    </xf>
    <xf numFmtId="164" fontId="3" fillId="4" borderId="3" xfId="2" applyNumberFormat="1" applyFont="1" applyFill="1" applyBorder="1" applyAlignment="1">
      <alignment horizontal="right" vertical="center" wrapText="1"/>
    </xf>
    <xf numFmtId="164" fontId="3" fillId="4" borderId="8" xfId="2" applyNumberFormat="1" applyFont="1" applyFill="1" applyBorder="1" applyAlignment="1">
      <alignment horizontal="right" vertical="center" wrapText="1"/>
    </xf>
    <xf numFmtId="164" fontId="3" fillId="4" borderId="0" xfId="2" applyNumberFormat="1" applyFont="1" applyFill="1" applyAlignment="1">
      <alignment horizontal="right" vertical="center" wrapText="1"/>
    </xf>
    <xf numFmtId="164" fontId="3" fillId="4" borderId="9" xfId="2" applyNumberFormat="1" applyFont="1" applyFill="1" applyBorder="1" applyAlignment="1">
      <alignment horizontal="right" vertical="center" wrapText="1"/>
    </xf>
    <xf numFmtId="164" fontId="3" fillId="4" borderId="2" xfId="2" applyNumberFormat="1" applyFont="1" applyFill="1" applyBorder="1" applyAlignment="1">
      <alignment horizontal="right" vertical="center" wrapText="1"/>
    </xf>
    <xf numFmtId="49" fontId="5" fillId="0" borderId="0" xfId="2" applyNumberFormat="1" applyFont="1"/>
    <xf numFmtId="0" fontId="5" fillId="0" borderId="0" xfId="2" applyFont="1"/>
    <xf numFmtId="0" fontId="3" fillId="0" borderId="0" xfId="2" applyFont="1" applyAlignment="1">
      <alignment wrapText="1"/>
    </xf>
    <xf numFmtId="164" fontId="3" fillId="4" borderId="0" xfId="2" applyNumberFormat="1" applyFont="1" applyFill="1" applyAlignment="1">
      <alignment horizontal="right" wrapText="1"/>
    </xf>
    <xf numFmtId="49" fontId="5" fillId="0" borderId="2" xfId="2" applyNumberFormat="1" applyFont="1" applyBorder="1"/>
    <xf numFmtId="0" fontId="3" fillId="0" borderId="2" xfId="2" applyFont="1" applyBorder="1" applyAlignment="1">
      <alignment wrapText="1"/>
    </xf>
    <xf numFmtId="164" fontId="3" fillId="4" borderId="5" xfId="2" applyNumberFormat="1" applyFont="1" applyFill="1" applyBorder="1" applyAlignment="1">
      <alignment horizontal="right" vertical="center" wrapText="1"/>
    </xf>
    <xf numFmtId="49" fontId="11" fillId="0" borderId="0" xfId="2" applyNumberFormat="1" applyFont="1"/>
    <xf numFmtId="0" fontId="7" fillId="4" borderId="0" xfId="2" applyFont="1" applyFill="1" applyAlignment="1">
      <alignment vertical="center"/>
    </xf>
    <xf numFmtId="49" fontId="5" fillId="4" borderId="2" xfId="2" applyNumberFormat="1" applyFont="1" applyFill="1" applyBorder="1"/>
    <xf numFmtId="0" fontId="5" fillId="4" borderId="4" xfId="2" applyFont="1" applyFill="1" applyBorder="1"/>
    <xf numFmtId="0" fontId="3" fillId="4" borderId="7" xfId="2" applyFont="1" applyFill="1" applyBorder="1" applyAlignment="1">
      <alignment wrapText="1"/>
    </xf>
    <xf numFmtId="0" fontId="3" fillId="0" borderId="7" xfId="2" applyFont="1" applyBorder="1"/>
    <xf numFmtId="0" fontId="5" fillId="0" borderId="10" xfId="2" applyFont="1" applyBorder="1"/>
    <xf numFmtId="0" fontId="3" fillId="0" borderId="4" xfId="2" applyFont="1" applyBorder="1"/>
    <xf numFmtId="0" fontId="5" fillId="0" borderId="4" xfId="2" applyFont="1" applyBorder="1" applyAlignment="1">
      <alignment wrapText="1"/>
    </xf>
    <xf numFmtId="164" fontId="3" fillId="4" borderId="0" xfId="2" applyNumberFormat="1" applyFont="1" applyFill="1" applyAlignment="1">
      <alignment vertical="center"/>
    </xf>
    <xf numFmtId="0" fontId="3" fillId="0" borderId="7" xfId="2" applyFont="1" applyBorder="1" applyAlignment="1" applyProtection="1">
      <alignment wrapText="1"/>
      <protection locked="0"/>
    </xf>
    <xf numFmtId="0" fontId="5" fillId="0" borderId="7" xfId="2" applyFont="1" applyBorder="1" applyAlignment="1">
      <alignment wrapText="1"/>
    </xf>
    <xf numFmtId="164" fontId="5" fillId="4" borderId="5" xfId="2" applyNumberFormat="1" applyFont="1" applyFill="1" applyBorder="1" applyAlignment="1">
      <alignment horizontal="right" vertical="center" wrapText="1"/>
    </xf>
    <xf numFmtId="0" fontId="3" fillId="0" borderId="2" xfId="2" applyFont="1" applyBorder="1"/>
    <xf numFmtId="0" fontId="5" fillId="4" borderId="0" xfId="2" applyFont="1" applyFill="1" applyAlignment="1">
      <alignment vertical="center" wrapText="1"/>
    </xf>
    <xf numFmtId="0" fontId="9" fillId="3" borderId="11" xfId="2" applyFont="1" applyFill="1" applyBorder="1"/>
    <xf numFmtId="0" fontId="2" fillId="3" borderId="6" xfId="2" applyFont="1" applyFill="1" applyBorder="1" applyAlignment="1">
      <alignment wrapText="1"/>
    </xf>
    <xf numFmtId="3" fontId="3" fillId="0" borderId="0" xfId="2" applyNumberFormat="1" applyFont="1"/>
    <xf numFmtId="0" fontId="3" fillId="4" borderId="0" xfId="2" applyFont="1" applyFill="1"/>
    <xf numFmtId="0" fontId="3" fillId="0" borderId="10" xfId="2" applyFont="1" applyBorder="1"/>
    <xf numFmtId="0" fontId="3" fillId="3" borderId="6" xfId="2" applyFont="1" applyFill="1" applyBorder="1" applyAlignment="1">
      <alignment wrapText="1"/>
    </xf>
    <xf numFmtId="165" fontId="9" fillId="2" borderId="3" xfId="1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0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right" vertical="center" wrapText="1"/>
    </xf>
    <xf numFmtId="14" fontId="8" fillId="2" borderId="3" xfId="8" applyNumberFormat="1" applyFont="1" applyFill="1" applyBorder="1" applyAlignment="1">
      <alignment horizontal="center" vertical="center" wrapText="1"/>
    </xf>
    <xf numFmtId="14" fontId="8" fillId="0" borderId="0" xfId="8" applyNumberFormat="1" applyFont="1" applyAlignment="1">
      <alignment horizontal="center" vertical="center" wrapText="1"/>
    </xf>
    <xf numFmtId="164" fontId="3" fillId="0" borderId="8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0" fontId="5" fillId="0" borderId="3" xfId="2" applyFont="1" applyBorder="1" applyAlignment="1">
      <alignment horizontal="left" vertical="center"/>
    </xf>
    <xf numFmtId="0" fontId="12" fillId="5" borderId="0" xfId="2" applyFont="1" applyFill="1" applyAlignment="1">
      <alignment horizontal="center" vertical="center"/>
    </xf>
  </cellXfs>
  <cellStyles count="9">
    <cellStyle name="Hipervínculo 2" xfId="6" xr:uid="{2CE42E12-453D-4890-9153-595D4AF2DC59}"/>
    <cellStyle name="Normal" xfId="0" builtinId="0"/>
    <cellStyle name="Normal 16" xfId="3" xr:uid="{929303A5-EA64-4C0C-AF90-ECF3C00284A0}"/>
    <cellStyle name="Normal 2" xfId="1" xr:uid="{5008B9BB-E800-4F7F-8DB5-5657F4034ADB}"/>
    <cellStyle name="Normal 2 2" xfId="4" xr:uid="{48FF35EA-6DAE-4BD4-8F2C-47DEAFAC38B0}"/>
    <cellStyle name="Normal 3" xfId="2" xr:uid="{E5512CB5-EFC1-4A17-BDD8-B4DD6E2DD41F}"/>
    <cellStyle name="Normal 4" xfId="5" xr:uid="{7D377FE6-F650-4542-B972-8AC8527C7DA2}"/>
    <cellStyle name="Normal 4 2" xfId="7" xr:uid="{E146A958-8079-4D0D-A1FC-6A88C49CD022}"/>
    <cellStyle name="Normal 5" xfId="8" xr:uid="{771BEDEE-EBDF-4EEE-B5E7-EADB9905AAD3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NDO%20DEPORTIVO\PUBLICIDAD\REVISTA%20BAR&#199;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e\GRAFICS%20SALES\Sales%20-%20IBERIA%20FY03-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ople\DB\Aportaciones%20Mensualestotakyear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%20Day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ople\DB\Aportaciones%20Mensualestotakyear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oya/Local%20Settings/Temporary%20Internet%20Files/OLK1A/People/DB/Aportaciones%20Mensualestotakyear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eople\DB\Aportaciones%20Mensualestotakyear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CB517/Escritorio/Nueva%20carpeta/FC%20Barcelona/Planificaci&#243;n%20Financiera/Secciones%20y%20Dptos/Deptos/Bar&#231;aTV/Bar&#231;a%20TV%20-%20Business%20Plan%20-%200504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is%20documentos\MFR\Finan&#231;ament\Proposta%20nou%20finan&#231;ament%202009\Pla%20de%20negoci%202009-2014%20versi&#243;%2020.7%20triplet%2020090624%20+%20pla%20tresoreri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PILLJ\Local%20Settings\Temporary%20Internet%20Files\OLKA\Cost%20Mod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/Montse%20Font/BP/BP%202012/Versions%20ok/Pla%20negoci%20FCB%202011-2015%20v6%20no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NDO%20DEPORTIVO\ADMINISTRACION\46500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cb573\AppData\Local\Microsoft\Windows\Temporary%20Internet%20Files\Content.Outlook\B7WN0SNZ\Pla%20de%20negoci%202009-2016%20a%20201106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ing%20-%20Planning\FY%202002\FY%2002%20Actuals\January\Store%20Templates\Retail_ActualsKILLARNE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readp\Desktop\FCBarca\Phase%201%20-%202013\Cost%20Plans%20Published%2006.12.13\ENEA%20-%20Cost%20Plan%20-%2002.12.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RACION\SARA\Mis%20documentos\Excel\Temp0910\TANCAMENTS\OCTUBRE\BALANCE\Deud.con%20Ent.%20Dep.%20c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readp\Desktop\FCBarca\Phase%201%20-%202013\Cost%20Plans%20Published%2006.12.13\Miscellaneous\FCB%20ENEA%20Cost%20Plan%20Over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inanzen\Dokumente%20und%20Einstellungen\kienappel.OFFICEF\Lokale%20Einstellungen\Temporary%20Internet%20Files\OLK98\Budget%20Arena%20Project%20DRAFT%20ho%2031703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MOYA\FCS978\0198\DEP\CON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COMM\FINMGRS\APPAREL\98BUDGET\DEP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lin1\Infra\Documents%20and%20Settings\michael\Local%20Settings\Temporary%20Internet%20Files\OLK4\Budget%20&amp;%20Cash%20Flow%20Land%20Projec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.sharepoint.com/F/PPTO/A/Spain-G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Page%208,%2012,%2016-%20Business%20Unit%20Invento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b160/Documents/Espai%20Bar&#231;a/UP6_Nou%20Espai%20Bar&#231;a%20Draft%20Investment%20Cash%20Flow%20LD%202015.11.2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E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er%20pressupos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readp\Desktop\FCBarca\FCB%20Diagonal%20NCN%20Cost%20Plan%2003.12.1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-my.sharepoint.com/ADMINISTRACION/Susana%20F/Balances%20proyecciones/Balance%2006_22/PASSIU%20C-%20Deutes%20amb%20entitats%20esportives%20CT%20i%20LLT%202021_1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CB517/Escritorio/Nueva%20carpeta/FC%20Barcelona/Planificaci&#243;n%20Financiera/Presup%2004-05/Presupuesto/Feedback/INS/Ticketing%20y%20Abonos%20Futbol%2004-05%20(pre%20SL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S%202003-04%20(2004-06-14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burn2\Local%20Settings\Temporary%20Internet%20Files\OLK4\FY02%20Forecast\April\z%20UK%20Nort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.sharepoint.com/Users/Mireya/AppData/Local/Microsoft/Windows/Temporary%20Internet%20Files/Content.Outlook/SQIFXQVH/Users/SMARTI~1/AppData/Local/Temp/notesF3B52A/Anexo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ages\Portugal\PONTO-PTupdateisab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-my.sharepoint.com/Trabajo/La%20Liga/LaLiga%20-%20Rating%202020_21%20v_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d.fcbarcelona.net\DPT-AP-NEB\UP3\09_QS\01-CWS\UP3_201908_CWS-024_AF_AV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rlin\9200_9229\9219_Berlin%20National%20Arena\04_Kosten\Budget%20&amp;%20Cash%20Flow\Package%20Aug%2009,%202002\Land%20Budget%20_09.08.02_DRAFT_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DOWS\TEMP\CAPEX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OND01%20-%20QS\GrahamS\Working%20Documents\Cost_Plan_Front_Sheet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Users\readp\Desktop\PR%20Info\Generic_Cost_Pla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the\Local%20Settings\Temporary%20Internet%20Files\OLK14\iMonthly%20rep%20package(May)%20las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mart3\Local%20Settings\Temporary%20Internet%20Files\OLK7\BU%20Gross%20Margins_FY2003%20-%20EMEA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%20PLANNING\StratPlan_8%20Jan%2003_Jim's%20meeting%20with%20Don\iMonthly%20rep%20package(Nov%20LC%20+%20manual%20tran)%20MJ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Annex%20II-%20Country%20Report%20UK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%20Planning\FY03%20Feb\Financial%20Deck\FW\FW_ANNUAL_R$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is%20documentos\MFR\Finan&#231;ament\Sindicat%202010\Ratios\2011-12%202%20sem\Impacte%20altes%20baixes%20capex%20a%2011-12%202se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%20Planning\FY03%20Feb\Financial%20Deck\FW\FW_QUARTERLY_R$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hehen\Local%20Settings\Temporary%20Internet%20Files\OLK1\Stratplanning_April%201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Y03\Analysis\Upside%20Downside\Q4%20Risks%20and%20Opportunies\Q4%20Landing%20Estimate%20-%20SUMMARY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the\fp&amp;a\stat%20p&amp;l_ne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Fcst03\Strat%20Plan%20-%20EMEA%20FY04%20to%20FY06%20I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wadsw\Local%20Settings\Temporary%20Internet%20Files\OLK1\EMEA_Region_Annual_C$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wadsw\Local%20Settings\Temporary%20Internet%20Files\OLK1\EMEA_Region_Quarterly_C$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burn2\Local%20Settings\Temporary%20Internet%20Files\OLK4\head%20amd%20budg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Page%204-%20Business%20Unit%20Squeez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Annex%20I-%20Country%20Roll-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RAFICS%20SALES\Sales%20-%20IBERIA%20FY03-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the\Local%20Settings\Temporary%20Internet%20Files\OLK14\Version%20check_Group%20Currenc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Page%207,%2011,%2015-%20Business%20Unit%20Gross%20Margin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boekr\Local%20Settings\Temporary%20Internet%20Files\OLK6\EMT%20Submission_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%20PLANNING\StratPlan_4%20Feb%2003\whsl%20vs%20rtl%20cls%20units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SGA%20by%20Qt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Page%203-%20Squeez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XL%20Reporting\USA\Scorecar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teirl\Local%20Settings\Temporary%20Internet%20Files\OLK2E\FY'02%20Pack-%20Final\Page%2018%2019-%20SG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Y04%20Budget\iMonthly%20rep%20package(GC)d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ing%20-%20Planning\FY%202003\Month%20End%20Package\PER08\iMonthly%20rep%20pack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ople\DB\Aportaciones%20Mensualestotakyear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/SARA/Mis%20documentos/Excel/Temp0910/TANCAMENTS/OCTUBRE/BALANCE/Deud.con%20Ent.%20Dep.%20cp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-my.sharepoint.com/Users/lsoto/Documents/1.%20Control%20Econ&#243;mico/Temporada%2018-19/Control%20Econ&#243;mico/TEN/A%20priori/Ficheros%20de%20Trabajo/Presupuesto%202018-19%20a%2031-08-18%20LNF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her/GESTIO/PRESCLUB/SEGU-0203/PRESS0304/DESP-PRE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-my.sharepoint.com/ADMINISTRACION/Francisco/15-16/BALANCE/06_2016/Assentament%20tancament%20Acord%20amb%20fiscalia%20%20v3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ligaoffice365-my.sharepoint.com/ADMINISTRACION/SARA/Mis%20documentos/Excel/Temp1819/OPCIONES%20DE%20FINANCIACION/JB%20CAPITAL%20.%20PROJ%20BALLOON%20II%20CyD%20AMUNDI-ALLIANZ/COSTES%20BALLON%20II.%20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GRAFICS%20SALES\Sales%20-%20IBERIA%20FY03-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eople\DB\Aportaciones%20Mensualestotakyear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erva Nº1"/>
      <sheetName val="ALZADO Nº1"/>
      <sheetName val="Reserva Nº 2"/>
      <sheetName val="Colab.2"/>
      <sheetName val="Alzado Nº 3 Marzo"/>
      <sheetName val="Colab.3"/>
      <sheetName val="Reserva 3"/>
      <sheetName val="Alzado Mayo"/>
      <sheetName val="Factura Mayo"/>
      <sheetName val="Alzado Mayo FCB"/>
      <sheetName val="Factura Julio"/>
      <sheetName val="Alzado Jul-Agt 2003"/>
      <sheetName val="Colab.Julio"/>
      <sheetName val="Facturas"/>
      <sheetName val="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- IBERIA FY03-02"/>
      <sheetName val="current version"/>
      <sheetName val="#REF"/>
      <sheetName val="Cesh Oaks"/>
      <sheetName val="Troyes"/>
      <sheetName val="Mendrisio"/>
      <sheetName val="Madrid"/>
      <sheetName val="Cuneo"/>
      <sheetName val="Copenhagen"/>
      <sheetName val="Hilversum"/>
      <sheetName val="Laakdal"/>
      <sheetName val="FcstAccuracy"/>
      <sheetName val="CO-AP"/>
      <sheetName val="Inv Turns-AP"/>
      <sheetName val="CO-EQ"/>
      <sheetName val="Inv Turns-EQ"/>
      <sheetName val="Inv Turns-FW"/>
      <sheetName val="Diciembre 2000"/>
      <sheetName val="Febrero 2000"/>
      <sheetName val="julio 2000"/>
      <sheetName val="Mayo 2000"/>
      <sheetName val="Abril 2000"/>
      <sheetName val="Marzo 2000"/>
      <sheetName val="Septiembre 2000"/>
      <sheetName val="Agosto 2000"/>
      <sheetName val="Enero 2000"/>
      <sheetName val="Octubre 2000"/>
      <sheetName val="Noviembre 2000"/>
      <sheetName val="Junio 2000"/>
      <sheetName val="Sales_-_IBERIA_FY03-02"/>
      <sheetName val="current_version"/>
      <sheetName val="Cesh_Oa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Laakdal"/>
      <sheetName val="Copenhagen"/>
      <sheetName val="current version"/>
      <sheetName val="Mendrisio"/>
      <sheetName val="Troyes"/>
      <sheetName val="Cuneo"/>
      <sheetName val="Hilversum"/>
      <sheetName val="Cesh Oaks"/>
      <sheetName val="Madrid"/>
      <sheetName val="#REF"/>
      <sheetName val="GCOATrans"/>
      <sheetName val="FINAL Punt"/>
      <sheetName val="First Cost Calculation"/>
      <sheetName val="Retail Cost Calculation"/>
      <sheetName val="Summary Output"/>
      <sheetName val="Input Sheet"/>
      <sheetName val="Enero_2000"/>
      <sheetName val="Febrero_2000"/>
      <sheetName val="Marzo_2000"/>
      <sheetName val="Abril_2000"/>
      <sheetName val="Mayo_2000"/>
      <sheetName val="Junio_2000"/>
      <sheetName val="julio_2000"/>
      <sheetName val="Agosto_2000"/>
      <sheetName val="Septiembre_2000"/>
      <sheetName val="Octubre_2000"/>
      <sheetName val="Noviembre_2000"/>
      <sheetName val="Diciembre_2000"/>
      <sheetName val="Total_2000"/>
      <sheetName val="Enero_2001"/>
      <sheetName val="Febrero_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ABELLAN GONZALEZ</v>
          </cell>
        </row>
      </sheetData>
      <sheetData sheetId="47">
        <row r="3">
          <cell r="A3" t="str">
            <v>ABELLAN GONZALEZ</v>
          </cell>
        </row>
      </sheetData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W CO Days"/>
      <sheetName val="AP CO Days"/>
      <sheetName val="EQ CO Days"/>
      <sheetName val="FWCODays"/>
      <sheetName val="Noviembre 2000"/>
      <sheetName val="Septiembre 2000"/>
      <sheetName val="Agosto 2000"/>
      <sheetName val="Octubre 2000"/>
      <sheetName val="Diciembre 2000"/>
      <sheetName val="Abril 2000"/>
      <sheetName val="Marzo 2000"/>
      <sheetName val="Febrero 2000"/>
      <sheetName val="Junio 2000"/>
      <sheetName val="julio 2000"/>
      <sheetName val="Mayo 2000"/>
      <sheetName val="Tresoreria adquis vda jugadors"/>
      <sheetName val="Enero 2000"/>
      <sheetName val="Laakdal"/>
      <sheetName val="Copenhagen"/>
      <sheetName val="current version"/>
      <sheetName val="Mendrisio"/>
      <sheetName val="Troyes"/>
      <sheetName val="Cuneo"/>
      <sheetName val="Hilversum"/>
      <sheetName val="Cesh Oaks"/>
      <sheetName val="Madrid"/>
      <sheetName val="#REF"/>
      <sheetName val="Snapshot"/>
      <sheetName val="FW_CO_Days"/>
      <sheetName val="AP_CO_Days"/>
      <sheetName val="EQ_CO_Day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0">
          <cell r="E10">
            <v>35947</v>
          </cell>
        </row>
      </sheetData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FW CO Days"/>
      <sheetName val="P&amp;L"/>
      <sheetName val="Tresoreria adquis vda jugadors"/>
      <sheetName val="DADES"/>
      <sheetName val="Enero_2000"/>
      <sheetName val="Febrero_2000"/>
      <sheetName val="Marzo_2000"/>
      <sheetName val="Abril_2000"/>
      <sheetName val="Mayo_2000"/>
      <sheetName val="Junio_2000"/>
      <sheetName val="julio_2000"/>
      <sheetName val="Agosto_2000"/>
      <sheetName val="Septiembre_2000"/>
      <sheetName val="Octubre_2000"/>
      <sheetName val="Noviembre_2000"/>
      <sheetName val="Diciembre_2000"/>
      <sheetName val="Total_2000"/>
      <sheetName val="Enero_2001"/>
      <sheetName val="Febrero_2001"/>
      <sheetName val="FW_CO_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A3" t="str">
            <v>ABELLAN GONZALEZ</v>
          </cell>
        </row>
      </sheetData>
      <sheetData sheetId="26">
        <row r="3">
          <cell r="A3" t="str">
            <v>ABELLAN GONZALEZ</v>
          </cell>
        </row>
      </sheetData>
      <sheetData sheetId="27">
        <row r="3">
          <cell r="A3" t="str">
            <v>ABELLAN GONZALEZ</v>
          </cell>
        </row>
      </sheetData>
      <sheetData sheetId="28">
        <row r="3">
          <cell r="A3" t="str">
            <v>ABELLAN GONZALEZ</v>
          </cell>
        </row>
      </sheetData>
      <sheetData sheetId="29">
        <row r="3">
          <cell r="A3" t="str">
            <v>ABELLAN GONZALEZ</v>
          </cell>
        </row>
      </sheetData>
      <sheetData sheetId="30">
        <row r="3">
          <cell r="A3" t="str">
            <v>ABELLAN GONZALEZ</v>
          </cell>
        </row>
      </sheetData>
      <sheetData sheetId="31">
        <row r="3">
          <cell r="A3" t="str">
            <v>ABELLAN GONZALEZ</v>
          </cell>
        </row>
      </sheetData>
      <sheetData sheetId="32">
        <row r="3">
          <cell r="A3" t="str">
            <v>ABELLAN GONZALEZ</v>
          </cell>
        </row>
      </sheetData>
      <sheetData sheetId="33">
        <row r="3">
          <cell r="A3" t="str">
            <v>ABELLAN GONZALEZ</v>
          </cell>
        </row>
      </sheetData>
      <sheetData sheetId="34">
        <row r="3">
          <cell r="A3" t="str">
            <v>ABELLAN GONZALEZ</v>
          </cell>
        </row>
      </sheetData>
      <sheetData sheetId="35">
        <row r="3">
          <cell r="A3" t="str">
            <v>ABELLAN GONZALEZ</v>
          </cell>
        </row>
      </sheetData>
      <sheetData sheetId="36">
        <row r="3">
          <cell r="A3" t="str">
            <v>ABELLAN GONZALEZ</v>
          </cell>
        </row>
      </sheetData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FW CO 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PR Mgr</v>
          </cell>
          <cell r="H6" t="str">
            <v>U</v>
          </cell>
          <cell r="I6">
            <v>7000000</v>
          </cell>
          <cell r="J6">
            <v>0.06</v>
          </cell>
          <cell r="K6">
            <v>35000</v>
          </cell>
          <cell r="L6">
            <v>11666.666666666666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4300000</v>
          </cell>
          <cell r="J8">
            <v>0.06</v>
          </cell>
          <cell r="K8">
            <v>21500</v>
          </cell>
          <cell r="L8">
            <v>7166.666666666667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AMM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  <cell r="B18" t="str">
            <v>Jose Luis</v>
          </cell>
          <cell r="C18" t="str">
            <v>M</v>
          </cell>
          <cell r="D18" t="str">
            <v>51389898</v>
          </cell>
          <cell r="E18" t="str">
            <v>D</v>
          </cell>
          <cell r="F18">
            <v>34121</v>
          </cell>
          <cell r="G18" t="str">
            <v>Running Category Leader</v>
          </cell>
          <cell r="H18" t="str">
            <v>E</v>
          </cell>
          <cell r="I18">
            <v>7385000</v>
          </cell>
          <cell r="J18">
            <v>0.06</v>
          </cell>
          <cell r="K18">
            <v>36925</v>
          </cell>
          <cell r="L18">
            <v>12308.333333333334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0.02</v>
          </cell>
          <cell r="K20">
            <v>6666.666666666667</v>
          </cell>
          <cell r="L20">
            <v>6666.666666666667</v>
          </cell>
        </row>
        <row r="21">
          <cell r="A21" t="str">
            <v>CONTRERAS CONTRERAS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5000000</v>
          </cell>
          <cell r="J22">
            <v>0.06</v>
          </cell>
          <cell r="K22">
            <v>25000</v>
          </cell>
          <cell r="L22">
            <v>8333.3333333333339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C25" t="str">
            <v>M</v>
          </cell>
          <cell r="D25">
            <v>20178775</v>
          </cell>
          <cell r="E25" t="str">
            <v>R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C26" t="str">
            <v>M</v>
          </cell>
          <cell r="D26">
            <v>20178774</v>
          </cell>
          <cell r="E26" t="str">
            <v>T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5000000</v>
          </cell>
          <cell r="J42">
            <v>0.06</v>
          </cell>
          <cell r="K42">
            <v>25000</v>
          </cell>
          <cell r="L42">
            <v>8333.3333333333339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10617628</v>
          </cell>
          <cell r="J56">
            <v>0.06</v>
          </cell>
          <cell r="K56">
            <v>53088.139999999992</v>
          </cell>
          <cell r="L56">
            <v>17696.046666666665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C59" t="str">
            <v>M</v>
          </cell>
          <cell r="D59">
            <v>33877567</v>
          </cell>
          <cell r="E59" t="str">
            <v>Q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C60" t="str">
            <v>M</v>
          </cell>
          <cell r="D60">
            <v>33866385</v>
          </cell>
          <cell r="E60" t="str">
            <v>N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3655680</v>
          </cell>
          <cell r="J73">
            <v>0.06</v>
          </cell>
          <cell r="K73">
            <v>18278.399999999998</v>
          </cell>
          <cell r="L73">
            <v>6092.8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8" refreshError="1"/>
      <sheetData sheetId="9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4500000</v>
          </cell>
          <cell r="J8">
            <v>0.06</v>
          </cell>
          <cell r="K8">
            <v>25500</v>
          </cell>
          <cell r="L8">
            <v>8520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5870880</v>
          </cell>
          <cell r="J17">
            <v>0.06</v>
          </cell>
          <cell r="K17">
            <v>36460.399999999994</v>
          </cell>
          <cell r="L17">
            <v>12153.800000000001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4360000</v>
          </cell>
          <cell r="J21">
            <v>0.06</v>
          </cell>
          <cell r="K21">
            <v>21800</v>
          </cell>
          <cell r="L21">
            <v>7266.666666666667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27000</v>
          </cell>
          <cell r="L22">
            <v>9000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Regional Mgr</v>
          </cell>
          <cell r="H25" t="str">
            <v>U</v>
          </cell>
          <cell r="I25">
            <v>6500000</v>
          </cell>
          <cell r="J25">
            <v>0.06</v>
          </cell>
          <cell r="K25">
            <v>32500</v>
          </cell>
          <cell r="L25">
            <v>10833.333333333334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4092366</v>
          </cell>
          <cell r="J26">
            <v>0.06</v>
          </cell>
          <cell r="K26">
            <v>20461.829999999998</v>
          </cell>
          <cell r="L26">
            <v>6820.6100000000006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3500000</v>
          </cell>
          <cell r="J35">
            <v>0.06</v>
          </cell>
          <cell r="K35">
            <v>17500</v>
          </cell>
          <cell r="L35">
            <v>5833.333333333333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27000</v>
          </cell>
          <cell r="L42">
            <v>9000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5600000</v>
          </cell>
          <cell r="J43">
            <v>0.06</v>
          </cell>
          <cell r="K43">
            <v>28000</v>
          </cell>
          <cell r="L43">
            <v>9333.3333333333339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3850000</v>
          </cell>
          <cell r="J49">
            <v>0.06</v>
          </cell>
          <cell r="K49">
            <v>19250</v>
          </cell>
          <cell r="L49">
            <v>6416.666666666667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55742.534999999996</v>
          </cell>
          <cell r="L56">
            <v>18580.845000000001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4331263</v>
          </cell>
          <cell r="J59">
            <v>0.06</v>
          </cell>
          <cell r="K59">
            <v>21656.314999999999</v>
          </cell>
          <cell r="L59">
            <v>7218.7716666666665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14600782</v>
          </cell>
          <cell r="J60">
            <v>0.06</v>
          </cell>
          <cell r="K60">
            <v>73003.909999999989</v>
          </cell>
          <cell r="L60">
            <v>24334.636666666669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8000000</v>
          </cell>
          <cell r="J69">
            <v>0.06</v>
          </cell>
          <cell r="K69">
            <v>40000</v>
          </cell>
          <cell r="L69">
            <v>13333.333333333334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3850000</v>
          </cell>
          <cell r="J73">
            <v>0.06</v>
          </cell>
          <cell r="K73">
            <v>19250</v>
          </cell>
          <cell r="L73">
            <v>6416.666666666667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FW CO Days"/>
      <sheetName val="current version"/>
      <sheetName val="Laakdal"/>
      <sheetName val="Hilversum"/>
      <sheetName val="#REF"/>
      <sheetName val="Copenhagen"/>
      <sheetName val="Troyes"/>
      <sheetName val="Madrid"/>
      <sheetName val="Mendrisio"/>
      <sheetName val="Cesh Oaks"/>
      <sheetName val="Cuneo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PR Mgr</v>
          </cell>
          <cell r="H6" t="str">
            <v>U</v>
          </cell>
          <cell r="I6">
            <v>7000000</v>
          </cell>
          <cell r="J6">
            <v>0.06</v>
          </cell>
          <cell r="K6">
            <v>35000</v>
          </cell>
          <cell r="L6">
            <v>11666.666666666666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4300000</v>
          </cell>
          <cell r="J8">
            <v>0.06</v>
          </cell>
          <cell r="K8">
            <v>21500</v>
          </cell>
          <cell r="L8">
            <v>7166.666666666667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AMM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  <cell r="B18" t="str">
            <v>Jose Luis</v>
          </cell>
          <cell r="C18" t="str">
            <v>M</v>
          </cell>
          <cell r="D18" t="str">
            <v>51389898</v>
          </cell>
          <cell r="E18" t="str">
            <v>D</v>
          </cell>
          <cell r="F18">
            <v>34121</v>
          </cell>
          <cell r="G18" t="str">
            <v>Running Category Leader</v>
          </cell>
          <cell r="H18" t="str">
            <v>E</v>
          </cell>
          <cell r="I18">
            <v>7385000</v>
          </cell>
          <cell r="J18">
            <v>0.06</v>
          </cell>
          <cell r="K18">
            <v>36925</v>
          </cell>
          <cell r="L18">
            <v>12308.333333333334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0.02</v>
          </cell>
          <cell r="K20">
            <v>6666.666666666667</v>
          </cell>
          <cell r="L20">
            <v>6666.666666666667</v>
          </cell>
        </row>
        <row r="21">
          <cell r="A21" t="str">
            <v>CONTRERAS CONTRERAS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5000000</v>
          </cell>
          <cell r="J22">
            <v>0.06</v>
          </cell>
          <cell r="K22">
            <v>25000</v>
          </cell>
          <cell r="L22">
            <v>8333.3333333333339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C25" t="str">
            <v>M</v>
          </cell>
          <cell r="D25">
            <v>20178775</v>
          </cell>
          <cell r="E25" t="str">
            <v>R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C26" t="str">
            <v>M</v>
          </cell>
          <cell r="D26">
            <v>20178774</v>
          </cell>
          <cell r="E26" t="str">
            <v>T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5000000</v>
          </cell>
          <cell r="J42">
            <v>0.06</v>
          </cell>
          <cell r="K42">
            <v>25000</v>
          </cell>
          <cell r="L42">
            <v>8333.3333333333339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10617628</v>
          </cell>
          <cell r="J56">
            <v>0.06</v>
          </cell>
          <cell r="K56">
            <v>53088.139999999992</v>
          </cell>
          <cell r="L56">
            <v>17696.046666666665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C59" t="str">
            <v>M</v>
          </cell>
          <cell r="D59">
            <v>33877567</v>
          </cell>
          <cell r="E59" t="str">
            <v>Q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C60" t="str">
            <v>M</v>
          </cell>
          <cell r="D60">
            <v>33866385</v>
          </cell>
          <cell r="E60" t="str">
            <v>N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3655680</v>
          </cell>
          <cell r="J73">
            <v>0.06</v>
          </cell>
          <cell r="K73">
            <v>18278.399999999998</v>
          </cell>
          <cell r="L73">
            <v>6092.8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8" refreshError="1"/>
      <sheetData sheetId="9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4500000</v>
          </cell>
          <cell r="J8">
            <v>0.06</v>
          </cell>
          <cell r="K8">
            <v>25500</v>
          </cell>
          <cell r="L8">
            <v>8520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5870880</v>
          </cell>
          <cell r="J17">
            <v>0.06</v>
          </cell>
          <cell r="K17">
            <v>36460.399999999994</v>
          </cell>
          <cell r="L17">
            <v>12153.800000000001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4360000</v>
          </cell>
          <cell r="J21">
            <v>0.06</v>
          </cell>
          <cell r="K21">
            <v>21800</v>
          </cell>
          <cell r="L21">
            <v>7266.666666666667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27000</v>
          </cell>
          <cell r="L22">
            <v>9000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Regional Mgr</v>
          </cell>
          <cell r="H25" t="str">
            <v>U</v>
          </cell>
          <cell r="I25">
            <v>6500000</v>
          </cell>
          <cell r="J25">
            <v>0.06</v>
          </cell>
          <cell r="K25">
            <v>32500</v>
          </cell>
          <cell r="L25">
            <v>10833.333333333334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4092366</v>
          </cell>
          <cell r="J26">
            <v>0.06</v>
          </cell>
          <cell r="K26">
            <v>20461.829999999998</v>
          </cell>
          <cell r="L26">
            <v>6820.6100000000006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3500000</v>
          </cell>
          <cell r="J35">
            <v>0.06</v>
          </cell>
          <cell r="K35">
            <v>17500</v>
          </cell>
          <cell r="L35">
            <v>5833.333333333333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27000</v>
          </cell>
          <cell r="L42">
            <v>9000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5600000</v>
          </cell>
          <cell r="J43">
            <v>0.06</v>
          </cell>
          <cell r="K43">
            <v>28000</v>
          </cell>
          <cell r="L43">
            <v>9333.3333333333339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3850000</v>
          </cell>
          <cell r="J49">
            <v>0.06</v>
          </cell>
          <cell r="K49">
            <v>19250</v>
          </cell>
          <cell r="L49">
            <v>6416.666666666667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55742.534999999996</v>
          </cell>
          <cell r="L56">
            <v>18580.845000000001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4331263</v>
          </cell>
          <cell r="J59">
            <v>0.06</v>
          </cell>
          <cell r="K59">
            <v>21656.314999999999</v>
          </cell>
          <cell r="L59">
            <v>7218.7716666666665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14600782</v>
          </cell>
          <cell r="J60">
            <v>0.06</v>
          </cell>
          <cell r="K60">
            <v>73003.909999999989</v>
          </cell>
          <cell r="L60">
            <v>24334.636666666669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8000000</v>
          </cell>
          <cell r="J69">
            <v>0.06</v>
          </cell>
          <cell r="K69">
            <v>40000</v>
          </cell>
          <cell r="L69">
            <v>13333.333333333334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3850000</v>
          </cell>
          <cell r="J73">
            <v>0.06</v>
          </cell>
          <cell r="K73">
            <v>19250</v>
          </cell>
          <cell r="L73">
            <v>6416.666666666667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"/>
      <sheetName val="Projecció Ingressos "/>
      <sheetName val="Cost operacions (amb MP)"/>
      <sheetName val="Personal (amb MP)"/>
      <sheetName val="Inversions (amb MP)"/>
      <sheetName val="Ingressos Sindicació"/>
      <sheetName val="clients D+"/>
      <sheetName val="Publicitat"/>
      <sheetName val="Index"/>
      <sheetName val="Sum"/>
      <sheetName val="Income"/>
      <sheetName val="Expenses"/>
      <sheetName val="P&amp;L"/>
      <sheetName val="BS"/>
      <sheetName val="CFS"/>
      <sheetName val="DCF"/>
      <sheetName val="Assump"/>
      <sheetName val="Depr"/>
      <sheetName val="Amort"/>
      <sheetName val="Debt"/>
      <sheetName val="Conv. Debt"/>
      <sheetName val="Preferred"/>
      <sheetName val="Conv. Pref."/>
      <sheetName val="Options"/>
      <sheetName val="Shares Outstanding"/>
      <sheetName val="Tax"/>
      <sheetName val="Firm Value"/>
      <sheetName val="Premium"/>
      <sheetName val="Check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FW CO 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upòsits"/>
      <sheetName val="Assump"/>
      <sheetName val="Encaix riscos"/>
      <sheetName val="Sum"/>
      <sheetName val="Hoja1"/>
      <sheetName val="P&amp;L"/>
      <sheetName val="BS"/>
      <sheetName val="CFS"/>
      <sheetName val="proposta"/>
      <sheetName val="CFS detall"/>
      <sheetName val="Amort-Jug"/>
      <sheetName val="Amort-Mat"/>
      <sheetName val="Amort-Inmat"/>
      <sheetName val="New debt"/>
      <sheetName val="Tax"/>
      <sheetName val="Conv. Debt"/>
      <sheetName val="DCF"/>
      <sheetName val="Preferred"/>
      <sheetName val="Conv. Pref."/>
      <sheetName val="Options"/>
      <sheetName val="Shares Outstanding"/>
      <sheetName val="FCB Co"/>
      <sheetName val="FCBM"/>
      <sheetName val="Graphs"/>
      <sheetName val="Sensibilidades"/>
      <sheetName val="Income"/>
      <sheetName val="Expenses"/>
      <sheetName val="Extra&amp;Fin"/>
      <sheetName val="Balance Assump"/>
      <sheetName val="Jugadores"/>
      <sheetName val="resum"/>
      <sheetName val="diari"/>
      <sheetName val="Dinamic juny (3)"/>
      <sheetName val="Dinamic juny (2)"/>
      <sheetName val="Dinamic juny prèstec 30M amort"/>
      <sheetName val="Litigi UEFA Sogecable"/>
      <sheetName val="AVALS SINDICATS  milers"/>
      <sheetName val="Actas"/>
      <sheetName val="Primer equip"/>
      <sheetName val="Firm Value"/>
      <sheetName val="Premium"/>
      <sheetName val="Check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Library"/>
      <sheetName val="Contents"/>
      <sheetName val="Input"/>
      <sheetName val="Flysheet"/>
      <sheetName val="Basis"/>
      <sheetName val="Area"/>
      <sheetName val="Abstract"/>
      <sheetName val="Capital"/>
      <sheetName val="Buildup"/>
      <sheetName val="Workpack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Flysheet"/>
      <sheetName val="Contents"/>
      <sheetName val="Summary"/>
      <sheetName val="Capital"/>
      <sheetName val="Area"/>
      <sheetName val="Basis"/>
      <sheetName val="Cashflow"/>
      <sheetName val="Workpackages"/>
      <sheetName val="Components"/>
      <sheetName val="Library"/>
      <sheetName val="Abstract"/>
      <sheetName val="Maintenance"/>
      <sheetName val="Occupancy"/>
      <sheetName val="TLC"/>
      <sheetName val="Buildup"/>
      <sheetName val="Cost%20Model.xls"/>
      <sheetName val="Cost Model"/>
      <sheetName val="\Documents and Settings\SPILLJ\"/>
      <sheetName val="Cost Model.xls"/>
      <sheetName val="[Cost Model.xls]_Documents_an_2"/>
    </sheetNames>
    <sheetDataSet>
      <sheetData sheetId="0" refreshError="1">
        <row r="10">
          <cell r="H10" t="str">
            <v>PB4</v>
          </cell>
          <cell r="I10" t="str">
            <v>PB4_COD</v>
          </cell>
          <cell r="J10" t="str">
            <v>PB4_Cake</v>
          </cell>
          <cell r="K10" t="str">
            <v>PB4_Cake_sbd1</v>
          </cell>
        </row>
        <row r="11">
          <cell r="H11" t="str">
            <v>Complete building</v>
          </cell>
          <cell r="I11" t="str">
            <v>1 complete wing</v>
          </cell>
          <cell r="J11" t="str">
            <v>Central and East wing with SBD1</v>
          </cell>
          <cell r="K11" t="str">
            <v>SBD1 only</v>
          </cell>
        </row>
        <row r="13">
          <cell r="H13" t="str">
            <v>FIT OUT OF COMPLETE BUILDING</v>
          </cell>
          <cell r="I13" t="str">
            <v>FIT OUT OF WEST WING</v>
          </cell>
          <cell r="J13" t="str">
            <v>FIT OUT OF CENTRAL, ATRIUM, KITCHEN &amp; EAST</v>
          </cell>
          <cell r="K13" t="str">
            <v>FIT OUT OF CENTRAL, ATRIUM, KITCHEN &amp; EAST</v>
          </cell>
        </row>
        <row r="14">
          <cell r="H14" t="str">
            <v>PB4 PROJECT COD</v>
          </cell>
          <cell r="I14" t="str">
            <v>PB4 PROJECT COD</v>
          </cell>
          <cell r="J14" t="str">
            <v>PB4 CAKE</v>
          </cell>
          <cell r="K14" t="str">
            <v>PB4 CAKE</v>
          </cell>
        </row>
        <row r="15">
          <cell r="H15">
            <v>1601</v>
          </cell>
          <cell r="I15">
            <v>1601</v>
          </cell>
          <cell r="J15">
            <v>1601</v>
          </cell>
          <cell r="K15">
            <v>1601</v>
          </cell>
        </row>
        <row r="16">
          <cell r="H16" t="str">
            <v>001</v>
          </cell>
          <cell r="I16" t="str">
            <v>001</v>
          </cell>
          <cell r="J16" t="str">
            <v>001</v>
          </cell>
          <cell r="K16" t="str">
            <v>001</v>
          </cell>
        </row>
        <row r="18">
          <cell r="H18" t="str">
            <v>EGG, DERBY</v>
          </cell>
          <cell r="I18" t="str">
            <v>EGG, DERBY</v>
          </cell>
          <cell r="J18" t="str">
            <v>EGG, DERBY</v>
          </cell>
          <cell r="K18" t="str">
            <v>EGG, DERBY</v>
          </cell>
        </row>
        <row r="19">
          <cell r="H19" t="str">
            <v>Riverside Way, Pride Park, Derby, DE99 3GG</v>
          </cell>
          <cell r="I19" t="str">
            <v>Riverside Way, Pride Park, Derby, DE99 3GG</v>
          </cell>
          <cell r="J19" t="str">
            <v>Riverside Way, Pride Park, Derby, DE99 3GG</v>
          </cell>
          <cell r="K19" t="str">
            <v>Riverside Way, Pride Park, Derby, DE99 3GG</v>
          </cell>
        </row>
        <row r="20">
          <cell r="H20" t="str">
            <v>Pete Andrews</v>
          </cell>
          <cell r="I20" t="str">
            <v>Pete Andrews</v>
          </cell>
          <cell r="J20" t="str">
            <v>Pete Andrews</v>
          </cell>
          <cell r="K20" t="str">
            <v>Pete Andrews</v>
          </cell>
        </row>
        <row r="22">
          <cell r="H22" t="str">
            <v>FIT OUT OF COMPLETE BUILDING</v>
          </cell>
          <cell r="I22" t="str">
            <v>FIT OUT OF WEST WING</v>
          </cell>
          <cell r="J22" t="str">
            <v>FIT OUT OF CENTRAL, ATRIUM, KITCHEN &amp; EAST</v>
          </cell>
          <cell r="K22" t="str">
            <v>FIT OUT OF CENTRAL, ATRIUM, KITCHEN &amp; EAST</v>
          </cell>
        </row>
        <row r="23">
          <cell r="H23" t="str">
            <v>COMPLETE</v>
          </cell>
          <cell r="I23" t="str">
            <v>WEST</v>
          </cell>
          <cell r="J23" t="str">
            <v>OPTION A</v>
          </cell>
          <cell r="K23" t="str">
            <v>OPTION B</v>
          </cell>
        </row>
        <row r="24">
          <cell r="H24" t="str">
            <v>FOUR COMPUTER ROOMS AND OPEN PLAN AREA</v>
          </cell>
          <cell r="I24" t="str">
            <v>ONE COMPUTER ROOM AND OPEN PLAN AREA</v>
          </cell>
          <cell r="J24" t="str">
            <v>MAIN BUILDING AND SBD1</v>
          </cell>
          <cell r="K24" t="str">
            <v>SBD1 ONLY</v>
          </cell>
        </row>
        <row r="25">
          <cell r="H25" t="str">
            <v>Complete Building</v>
          </cell>
          <cell r="I25" t="str">
            <v>All 9 bays of the West wing only plus First floor</v>
          </cell>
          <cell r="J25" t="str">
            <v>East wing, Central area and SBD1</v>
          </cell>
          <cell r="K25" t="str">
            <v>SBD1 only</v>
          </cell>
        </row>
        <row r="26">
          <cell r="H26" t="str">
            <v>COST PLAN</v>
          </cell>
          <cell r="I26" t="str">
            <v>COST PLAN</v>
          </cell>
          <cell r="J26" t="str">
            <v>COST PLAN</v>
          </cell>
          <cell r="K26" t="str">
            <v>COST PLAN</v>
          </cell>
        </row>
        <row r="27">
          <cell r="H27">
            <v>3</v>
          </cell>
          <cell r="I27">
            <v>3</v>
          </cell>
          <cell r="J27">
            <v>3</v>
          </cell>
          <cell r="K27">
            <v>3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H29" t="str">
            <v>13TH AUGUST 2003</v>
          </cell>
          <cell r="I29" t="str">
            <v>13TH AUGUST 2003</v>
          </cell>
          <cell r="J29" t="str">
            <v>13TH AUGUST 2003</v>
          </cell>
          <cell r="K29" t="str">
            <v>13TH AUGUST 2003</v>
          </cell>
        </row>
        <row r="31">
          <cell r="H31" t="str">
            <v>Bucknall Austin</v>
          </cell>
          <cell r="I31" t="str">
            <v>Bucknall Austin</v>
          </cell>
          <cell r="J31" t="str">
            <v>Bucknall Austin</v>
          </cell>
          <cell r="K31" t="str">
            <v>Bucknall Austin</v>
          </cell>
        </row>
        <row r="32">
          <cell r="H32" t="str">
            <v>Millennium Point, Curzon Street, Birmingham B4 7XG</v>
          </cell>
          <cell r="I32" t="str">
            <v>Millennium Point, Curzon Street, Birmingham B4 7XG</v>
          </cell>
          <cell r="J32" t="str">
            <v>Millennium Point, Curzon Street, Birmingham B4 7XG</v>
          </cell>
          <cell r="K32" t="str">
            <v>Millennium Point, Curzon Street, Birmingham B4 7XG</v>
          </cell>
        </row>
        <row r="33">
          <cell r="H33" t="str">
            <v>++44 (0)121 503 1500</v>
          </cell>
          <cell r="I33" t="str">
            <v>++44 (0)121 503 1500</v>
          </cell>
          <cell r="J33" t="str">
            <v>++44 (0)121 503 1500</v>
          </cell>
          <cell r="K33" t="str">
            <v>++44 (0)121 503 1500</v>
          </cell>
        </row>
        <row r="34">
          <cell r="H34" t="str">
            <v>++44 (0)121 503 1501</v>
          </cell>
          <cell r="I34" t="str">
            <v>++44 (0)121 503 1501</v>
          </cell>
          <cell r="J34" t="str">
            <v>++44 (0)121 503 1501</v>
          </cell>
          <cell r="K34" t="str">
            <v>++44 (0)121 503 1501</v>
          </cell>
        </row>
        <row r="35">
          <cell r="H35" t="str">
            <v>@Bucknall.com</v>
          </cell>
          <cell r="I35" t="str">
            <v>@Bucknall.com</v>
          </cell>
          <cell r="J35" t="str">
            <v>@Bucknall.com</v>
          </cell>
          <cell r="K35" t="str">
            <v>@Bucknall.com</v>
          </cell>
        </row>
        <row r="36">
          <cell r="H36" t="str">
            <v>Brendan Patchell</v>
          </cell>
          <cell r="I36" t="str">
            <v>Brendan Patchell</v>
          </cell>
          <cell r="J36" t="str">
            <v>Brendan Patchell</v>
          </cell>
          <cell r="K36" t="str">
            <v>Brendan Patchell</v>
          </cell>
        </row>
        <row r="37">
          <cell r="H37" t="str">
            <v>07970 466614</v>
          </cell>
          <cell r="I37" t="str">
            <v>07970 466614</v>
          </cell>
          <cell r="J37" t="str">
            <v>07970 466614</v>
          </cell>
          <cell r="K37" t="str">
            <v>07970 466614</v>
          </cell>
        </row>
        <row r="38">
          <cell r="H38" t="str">
            <v>++44 (0)121 503 1500</v>
          </cell>
          <cell r="I38" t="str">
            <v>++44 (0)121 503 1500</v>
          </cell>
          <cell r="J38" t="str">
            <v>++44 (0)121 503 1500</v>
          </cell>
          <cell r="K38" t="str">
            <v>++44 (0)121 503 1500</v>
          </cell>
        </row>
        <row r="39">
          <cell r="H39" t="str">
            <v>Brendan@Patchell.Org</v>
          </cell>
          <cell r="I39" t="str">
            <v>Brendan@Patchell.Org</v>
          </cell>
          <cell r="J39" t="str">
            <v>Brendan@Patchell.Org</v>
          </cell>
          <cell r="K39" t="str">
            <v>Brendan@Patchell.Org</v>
          </cell>
        </row>
        <row r="40">
          <cell r="H40" t="str">
            <v>0121 449 4096</v>
          </cell>
          <cell r="I40" t="str">
            <v>0121 449 4096</v>
          </cell>
          <cell r="J40" t="str">
            <v>0121 449 4096</v>
          </cell>
          <cell r="K40" t="str">
            <v>0121 449 4096</v>
          </cell>
        </row>
        <row r="42">
          <cell r="H42">
            <v>320</v>
          </cell>
          <cell r="I42">
            <v>320</v>
          </cell>
          <cell r="J42">
            <v>320</v>
          </cell>
          <cell r="K42">
            <v>320</v>
          </cell>
        </row>
        <row r="43">
          <cell r="H43" t="str">
            <v xml:space="preserve">Data centre </v>
          </cell>
          <cell r="I43" t="str">
            <v xml:space="preserve">Data centre </v>
          </cell>
          <cell r="J43" t="str">
            <v xml:space="preserve">Data centre </v>
          </cell>
          <cell r="K43" t="str">
            <v xml:space="preserve">Data centre </v>
          </cell>
        </row>
        <row r="44">
          <cell r="H44" t="str">
            <v>2004/4</v>
          </cell>
          <cell r="I44" t="str">
            <v>2003/3</v>
          </cell>
          <cell r="J44" t="str">
            <v>2004/4</v>
          </cell>
          <cell r="K44" t="str">
            <v>2004/4</v>
          </cell>
        </row>
        <row r="45">
          <cell r="H45" t="str">
            <v>2003/3</v>
          </cell>
          <cell r="I45" t="str">
            <v>2003/3</v>
          </cell>
          <cell r="J45" t="str">
            <v>2003/3</v>
          </cell>
          <cell r="K45" t="str">
            <v>2003/3</v>
          </cell>
        </row>
        <row r="46">
          <cell r="H46" t="str">
            <v>Derbyshire</v>
          </cell>
          <cell r="I46" t="str">
            <v>Derbyshire</v>
          </cell>
          <cell r="J46" t="str">
            <v>Derbyshire</v>
          </cell>
          <cell r="K46" t="str">
            <v>Derbyshire</v>
          </cell>
        </row>
        <row r="47">
          <cell r="H47" t="str">
            <v>Derbyshire</v>
          </cell>
          <cell r="I47" t="str">
            <v>Derbyshire</v>
          </cell>
          <cell r="J47" t="str">
            <v>Derbyshire</v>
          </cell>
          <cell r="K47" t="str">
            <v>Derbyshire</v>
          </cell>
        </row>
        <row r="48">
          <cell r="H48">
            <v>207</v>
          </cell>
          <cell r="I48">
            <v>199</v>
          </cell>
          <cell r="J48">
            <v>207</v>
          </cell>
          <cell r="K48">
            <v>207</v>
          </cell>
        </row>
        <row r="49">
          <cell r="H49">
            <v>199</v>
          </cell>
          <cell r="I49">
            <v>199</v>
          </cell>
          <cell r="J49">
            <v>199</v>
          </cell>
          <cell r="K49">
            <v>199</v>
          </cell>
        </row>
        <row r="50">
          <cell r="H50">
            <v>0.92</v>
          </cell>
          <cell r="I50">
            <v>0.92</v>
          </cell>
          <cell r="J50">
            <v>0.92</v>
          </cell>
          <cell r="K50">
            <v>0.92</v>
          </cell>
        </row>
        <row r="51">
          <cell r="H51">
            <v>0.92</v>
          </cell>
          <cell r="I51">
            <v>0.92</v>
          </cell>
          <cell r="J51">
            <v>0.92</v>
          </cell>
          <cell r="K51">
            <v>0.92</v>
          </cell>
        </row>
        <row r="52">
          <cell r="E52" t="str">
            <v>£</v>
          </cell>
          <cell r="H52" t="str">
            <v>£</v>
          </cell>
          <cell r="I52" t="str">
            <v>£</v>
          </cell>
          <cell r="J52" t="str">
            <v>£</v>
          </cell>
          <cell r="K52" t="str">
            <v>£</v>
          </cell>
        </row>
        <row r="53">
          <cell r="H53">
            <v>1</v>
          </cell>
          <cell r="I53">
            <v>1</v>
          </cell>
          <cell r="J53">
            <v>1</v>
          </cell>
          <cell r="K53">
            <v>1</v>
          </cell>
        </row>
        <row r="54">
          <cell r="H54">
            <v>1</v>
          </cell>
          <cell r="I54">
            <v>1</v>
          </cell>
          <cell r="J54">
            <v>1</v>
          </cell>
          <cell r="K54">
            <v>1</v>
          </cell>
        </row>
        <row r="55">
          <cell r="H55">
            <v>1.0402010050251256</v>
          </cell>
          <cell r="I55">
            <v>1</v>
          </cell>
          <cell r="J55">
            <v>1.0402010050251256</v>
          </cell>
          <cell r="K55">
            <v>1.0402010050251256</v>
          </cell>
        </row>
        <row r="56">
          <cell r="H56">
            <v>1</v>
          </cell>
          <cell r="I56">
            <v>1</v>
          </cell>
          <cell r="J56">
            <v>1</v>
          </cell>
          <cell r="K56">
            <v>1</v>
          </cell>
        </row>
        <row r="57">
          <cell r="H57">
            <v>1</v>
          </cell>
          <cell r="I57">
            <v>1</v>
          </cell>
          <cell r="J57">
            <v>1</v>
          </cell>
          <cell r="K57">
            <v>1</v>
          </cell>
        </row>
        <row r="58">
          <cell r="E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</row>
        <row r="59">
          <cell r="E59">
            <v>17.5</v>
          </cell>
          <cell r="H59">
            <v>17.5</v>
          </cell>
          <cell r="I59">
            <v>17.5</v>
          </cell>
          <cell r="J59">
            <v>17.5</v>
          </cell>
          <cell r="K59">
            <v>17.5</v>
          </cell>
        </row>
        <row r="60">
          <cell r="H60" t="str">
            <v>N</v>
          </cell>
          <cell r="I60" t="str">
            <v>N</v>
          </cell>
          <cell r="J60" t="str">
            <v>N</v>
          </cell>
          <cell r="K60" t="str">
            <v>N</v>
          </cell>
        </row>
        <row r="61">
          <cell r="H61" t="str">
            <v>Data Centre and contact centre for Internet bank.</v>
          </cell>
          <cell r="I61" t="str">
            <v>Data Centre and contact centre for Internet bank.</v>
          </cell>
          <cell r="J61" t="str">
            <v>Data Centre and contact centre for Internet bank.</v>
          </cell>
          <cell r="K61" t="str">
            <v>Data Centre and contact centre for Internet bank.</v>
          </cell>
        </row>
        <row r="62">
          <cell r="H62">
            <v>2002</v>
          </cell>
          <cell r="I62">
            <v>2002</v>
          </cell>
          <cell r="J62">
            <v>2003</v>
          </cell>
          <cell r="K62">
            <v>2003</v>
          </cell>
        </row>
        <row r="63">
          <cell r="H63">
            <v>9</v>
          </cell>
          <cell r="I63">
            <v>9</v>
          </cell>
          <cell r="J63">
            <v>11</v>
          </cell>
          <cell r="K63">
            <v>11</v>
          </cell>
        </row>
        <row r="64">
          <cell r="H64">
            <v>1</v>
          </cell>
          <cell r="I64">
            <v>1</v>
          </cell>
          <cell r="J64">
            <v>1</v>
          </cell>
          <cell r="K64">
            <v>1</v>
          </cell>
        </row>
        <row r="65">
          <cell r="H65">
            <v>64</v>
          </cell>
          <cell r="I65">
            <v>48</v>
          </cell>
          <cell r="J65">
            <v>52</v>
          </cell>
          <cell r="K65">
            <v>26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H67" t="str">
            <v>Sketch</v>
          </cell>
          <cell r="I67" t="str">
            <v>Sketch</v>
          </cell>
          <cell r="J67" t="str">
            <v>Chetwood Presentation</v>
          </cell>
          <cell r="K67" t="str">
            <v>Chetwood Presentation</v>
          </cell>
        </row>
        <row r="68">
          <cell r="H68" t="str">
            <v>Dwg number</v>
          </cell>
          <cell r="I68" t="str">
            <v>Dwg number</v>
          </cell>
          <cell r="J68" t="str">
            <v>Dwg number</v>
          </cell>
          <cell r="K68" t="str">
            <v>Dwg number</v>
          </cell>
        </row>
        <row r="69">
          <cell r="H69" t="str">
            <v>Construction Management with Partnering</v>
          </cell>
          <cell r="I69" t="str">
            <v>Construction Management with Partnering</v>
          </cell>
          <cell r="J69" t="str">
            <v>Construction Management with Partnering</v>
          </cell>
          <cell r="K69" t="str">
            <v>Construction Management with Partnering</v>
          </cell>
        </row>
        <row r="70">
          <cell r="H70">
            <v>0.03</v>
          </cell>
          <cell r="I70">
            <v>0.03</v>
          </cell>
          <cell r="J70">
            <v>0.03</v>
          </cell>
          <cell r="K70">
            <v>0.03</v>
          </cell>
        </row>
        <row r="72">
          <cell r="H72">
            <v>950</v>
          </cell>
          <cell r="I72">
            <v>300</v>
          </cell>
          <cell r="J72">
            <v>645</v>
          </cell>
          <cell r="K72">
            <v>100</v>
          </cell>
        </row>
        <row r="73">
          <cell r="H73" t="str">
            <v>Seat</v>
          </cell>
          <cell r="I73" t="str">
            <v>Seat</v>
          </cell>
          <cell r="J73" t="str">
            <v>Seat</v>
          </cell>
          <cell r="K73" t="str">
            <v>Seat</v>
          </cell>
        </row>
        <row r="74">
          <cell r="H74">
            <v>17.079999999999998</v>
          </cell>
          <cell r="I74">
            <v>17.893333333333334</v>
          </cell>
          <cell r="J74">
            <v>15.903875968992248</v>
          </cell>
          <cell r="K74">
            <v>9.56</v>
          </cell>
        </row>
        <row r="75">
          <cell r="H75">
            <v>42.5</v>
          </cell>
          <cell r="I75">
            <v>42.5</v>
          </cell>
          <cell r="J75">
            <v>42.5</v>
          </cell>
          <cell r="K75">
            <v>42.5</v>
          </cell>
        </row>
        <row r="76"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H77">
            <v>5</v>
          </cell>
          <cell r="I77">
            <v>5</v>
          </cell>
          <cell r="J77">
            <v>5</v>
          </cell>
          <cell r="K77">
            <v>5</v>
          </cell>
        </row>
        <row r="78">
          <cell r="H78">
            <v>25860</v>
          </cell>
          <cell r="I78">
            <v>10000</v>
          </cell>
          <cell r="J78">
            <v>15860</v>
          </cell>
          <cell r="K78">
            <v>900</v>
          </cell>
        </row>
        <row r="79">
          <cell r="H79">
            <v>10412</v>
          </cell>
          <cell r="I79">
            <v>5775</v>
          </cell>
          <cell r="J79">
            <v>4637</v>
          </cell>
          <cell r="K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H81">
            <v>2124</v>
          </cell>
          <cell r="I81">
            <v>531</v>
          </cell>
          <cell r="J81">
            <v>1141.6499999999999</v>
          </cell>
          <cell r="K81">
            <v>0</v>
          </cell>
        </row>
        <row r="82">
          <cell r="H82">
            <v>1608</v>
          </cell>
          <cell r="I82">
            <v>402</v>
          </cell>
          <cell r="J82">
            <v>864.3</v>
          </cell>
          <cell r="K82">
            <v>0</v>
          </cell>
        </row>
        <row r="83">
          <cell r="H83">
            <v>500</v>
          </cell>
          <cell r="I83">
            <v>0</v>
          </cell>
          <cell r="J83">
            <v>550</v>
          </cell>
          <cell r="K83">
            <v>0</v>
          </cell>
        </row>
        <row r="85">
          <cell r="H85">
            <v>8946</v>
          </cell>
          <cell r="I85">
            <v>2868.75</v>
          </cell>
          <cell r="J85">
            <v>5321.25</v>
          </cell>
          <cell r="K85">
            <v>900</v>
          </cell>
        </row>
        <row r="86">
          <cell r="H86">
            <v>474</v>
          </cell>
          <cell r="I86">
            <v>474</v>
          </cell>
          <cell r="J86">
            <v>474</v>
          </cell>
          <cell r="K86">
            <v>584</v>
          </cell>
        </row>
        <row r="87">
          <cell r="H87">
            <v>62</v>
          </cell>
          <cell r="I87">
            <v>62</v>
          </cell>
          <cell r="J87">
            <v>62</v>
          </cell>
          <cell r="K87">
            <v>76</v>
          </cell>
        </row>
        <row r="88">
          <cell r="H88">
            <v>12</v>
          </cell>
          <cell r="I88">
            <v>0</v>
          </cell>
          <cell r="J88">
            <v>12</v>
          </cell>
          <cell r="K88">
            <v>0</v>
          </cell>
        </row>
        <row r="89">
          <cell r="H89">
            <v>14</v>
          </cell>
          <cell r="I89">
            <v>0</v>
          </cell>
          <cell r="J89">
            <v>10</v>
          </cell>
          <cell r="K89">
            <v>0</v>
          </cell>
        </row>
        <row r="90">
          <cell r="H90">
            <v>0</v>
          </cell>
          <cell r="I90">
            <v>0</v>
          </cell>
          <cell r="J90">
            <v>56.25</v>
          </cell>
          <cell r="K90">
            <v>0</v>
          </cell>
        </row>
        <row r="91">
          <cell r="H91">
            <v>900</v>
          </cell>
          <cell r="I91">
            <v>450</v>
          </cell>
          <cell r="J91">
            <v>450</v>
          </cell>
          <cell r="K91">
            <v>0</v>
          </cell>
        </row>
        <row r="92">
          <cell r="H92">
            <v>4</v>
          </cell>
          <cell r="I92">
            <v>1</v>
          </cell>
          <cell r="J92">
            <v>4</v>
          </cell>
          <cell r="K92">
            <v>1</v>
          </cell>
        </row>
        <row r="93">
          <cell r="H93">
            <v>1</v>
          </cell>
          <cell r="I93">
            <v>0</v>
          </cell>
          <cell r="J93">
            <v>1</v>
          </cell>
          <cell r="K93">
            <v>0</v>
          </cell>
        </row>
        <row r="94">
          <cell r="H94">
            <v>4</v>
          </cell>
          <cell r="I94">
            <v>2</v>
          </cell>
          <cell r="J94">
            <v>2</v>
          </cell>
          <cell r="K94">
            <v>0</v>
          </cell>
        </row>
        <row r="95">
          <cell r="H95">
            <v>2</v>
          </cell>
          <cell r="I95">
            <v>1</v>
          </cell>
          <cell r="J95">
            <v>1</v>
          </cell>
          <cell r="K95">
            <v>1</v>
          </cell>
        </row>
        <row r="96">
          <cell r="H96">
            <v>264</v>
          </cell>
          <cell r="I96">
            <v>132</v>
          </cell>
          <cell r="J96">
            <v>132</v>
          </cell>
          <cell r="K96">
            <v>0</v>
          </cell>
        </row>
        <row r="97">
          <cell r="H97">
            <v>26</v>
          </cell>
          <cell r="I97">
            <v>13</v>
          </cell>
          <cell r="J97">
            <v>13</v>
          </cell>
          <cell r="K97">
            <v>0</v>
          </cell>
        </row>
        <row r="98">
          <cell r="H98">
            <v>1</v>
          </cell>
          <cell r="I98">
            <v>0</v>
          </cell>
          <cell r="J98">
            <v>1</v>
          </cell>
          <cell r="K98">
            <v>0</v>
          </cell>
        </row>
        <row r="99">
          <cell r="H99">
            <v>1</v>
          </cell>
          <cell r="I99">
            <v>0</v>
          </cell>
          <cell r="J99">
            <v>1</v>
          </cell>
          <cell r="K99">
            <v>0</v>
          </cell>
        </row>
        <row r="100">
          <cell r="H100">
            <v>94</v>
          </cell>
          <cell r="I100">
            <v>0</v>
          </cell>
          <cell r="J100">
            <v>94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1</v>
          </cell>
          <cell r="K101">
            <v>0</v>
          </cell>
        </row>
        <row r="102">
          <cell r="H102">
            <v>474</v>
          </cell>
          <cell r="I102">
            <v>177.5</v>
          </cell>
          <cell r="J102">
            <v>406.5</v>
          </cell>
          <cell r="K102">
            <v>110</v>
          </cell>
        </row>
        <row r="103">
          <cell r="H103">
            <v>2.8</v>
          </cell>
          <cell r="I103">
            <v>2.8</v>
          </cell>
          <cell r="J103">
            <v>2.8</v>
          </cell>
          <cell r="K103">
            <v>2.8</v>
          </cell>
        </row>
        <row r="104">
          <cell r="H104">
            <v>300</v>
          </cell>
          <cell r="I104">
            <v>118.66666666666667</v>
          </cell>
          <cell r="J104">
            <v>250</v>
          </cell>
          <cell r="K104">
            <v>50</v>
          </cell>
        </row>
        <row r="105">
          <cell r="H105">
            <v>1500</v>
          </cell>
          <cell r="I105">
            <v>666.66666666666663</v>
          </cell>
          <cell r="J105">
            <v>1100</v>
          </cell>
          <cell r="K105">
            <v>25</v>
          </cell>
        </row>
        <row r="106">
          <cell r="H106">
            <v>203</v>
          </cell>
          <cell r="I106">
            <v>80</v>
          </cell>
          <cell r="J106">
            <v>240</v>
          </cell>
          <cell r="K106">
            <v>20</v>
          </cell>
        </row>
        <row r="107">
          <cell r="H107">
            <v>75</v>
          </cell>
          <cell r="I107">
            <v>30</v>
          </cell>
          <cell r="J107">
            <v>60</v>
          </cell>
          <cell r="K107">
            <v>15</v>
          </cell>
        </row>
        <row r="108">
          <cell r="H108">
            <v>1331.4285714285716</v>
          </cell>
          <cell r="I108">
            <v>544.67532467532476</v>
          </cell>
          <cell r="J108">
            <v>937</v>
          </cell>
          <cell r="K108">
            <v>100</v>
          </cell>
        </row>
        <row r="109">
          <cell r="H109">
            <v>639</v>
          </cell>
          <cell r="I109">
            <v>261.40909090909093</v>
          </cell>
          <cell r="J109">
            <v>468</v>
          </cell>
          <cell r="K109">
            <v>90</v>
          </cell>
        </row>
        <row r="110">
          <cell r="H110">
            <v>135</v>
          </cell>
          <cell r="I110">
            <v>55.227272727272734</v>
          </cell>
          <cell r="J110">
            <v>135</v>
          </cell>
          <cell r="K110">
            <v>0</v>
          </cell>
        </row>
        <row r="111">
          <cell r="H111">
            <v>560</v>
          </cell>
          <cell r="I111">
            <v>280</v>
          </cell>
          <cell r="J111">
            <v>280</v>
          </cell>
          <cell r="K111">
            <v>20</v>
          </cell>
        </row>
        <row r="112">
          <cell r="H112">
            <v>1</v>
          </cell>
          <cell r="I112">
            <v>1</v>
          </cell>
          <cell r="J112">
            <v>0</v>
          </cell>
          <cell r="K112">
            <v>0</v>
          </cell>
        </row>
        <row r="113">
          <cell r="H113">
            <v>5</v>
          </cell>
          <cell r="I113">
            <v>2</v>
          </cell>
          <cell r="J113">
            <v>4</v>
          </cell>
          <cell r="K113">
            <v>1</v>
          </cell>
        </row>
        <row r="114">
          <cell r="H114">
            <v>4</v>
          </cell>
          <cell r="I114">
            <v>2</v>
          </cell>
          <cell r="J114">
            <v>2</v>
          </cell>
          <cell r="K114">
            <v>0</v>
          </cell>
        </row>
        <row r="115">
          <cell r="H115">
            <v>6</v>
          </cell>
          <cell r="I115">
            <v>3</v>
          </cell>
          <cell r="J115">
            <v>4</v>
          </cell>
          <cell r="K115">
            <v>1</v>
          </cell>
        </row>
        <row r="116">
          <cell r="H116">
            <v>10</v>
          </cell>
          <cell r="I116">
            <v>5</v>
          </cell>
          <cell r="J116">
            <v>6</v>
          </cell>
          <cell r="K116">
            <v>1</v>
          </cell>
        </row>
        <row r="117">
          <cell r="H117">
            <v>360</v>
          </cell>
          <cell r="I117">
            <v>0</v>
          </cell>
          <cell r="J117">
            <v>360</v>
          </cell>
          <cell r="K117">
            <v>0</v>
          </cell>
        </row>
        <row r="118">
          <cell r="H118">
            <v>768</v>
          </cell>
          <cell r="I118">
            <v>384</v>
          </cell>
          <cell r="J118">
            <v>762</v>
          </cell>
          <cell r="K118">
            <v>90</v>
          </cell>
        </row>
        <row r="119">
          <cell r="H119">
            <v>182</v>
          </cell>
          <cell r="I119">
            <v>76</v>
          </cell>
          <cell r="J119">
            <v>130</v>
          </cell>
          <cell r="K119">
            <v>10</v>
          </cell>
        </row>
        <row r="120">
          <cell r="H120">
            <v>71</v>
          </cell>
          <cell r="I120">
            <v>30</v>
          </cell>
          <cell r="J120">
            <v>46</v>
          </cell>
          <cell r="K120">
            <v>5</v>
          </cell>
        </row>
        <row r="121">
          <cell r="H121">
            <v>300</v>
          </cell>
          <cell r="I121">
            <v>0</v>
          </cell>
          <cell r="J121">
            <v>350</v>
          </cell>
          <cell r="K121">
            <v>0</v>
          </cell>
        </row>
        <row r="122">
          <cell r="H122">
            <v>450</v>
          </cell>
          <cell r="I122">
            <v>196</v>
          </cell>
          <cell r="J122">
            <v>290</v>
          </cell>
          <cell r="K122">
            <v>40</v>
          </cell>
        </row>
        <row r="123">
          <cell r="H123">
            <v>6</v>
          </cell>
          <cell r="I123">
            <v>3</v>
          </cell>
          <cell r="J123">
            <v>3</v>
          </cell>
          <cell r="K123">
            <v>1</v>
          </cell>
        </row>
        <row r="124">
          <cell r="H124">
            <v>1</v>
          </cell>
          <cell r="I124">
            <v>1</v>
          </cell>
          <cell r="J124">
            <v>1</v>
          </cell>
          <cell r="K124">
            <v>0</v>
          </cell>
        </row>
        <row r="125">
          <cell r="H125">
            <v>1</v>
          </cell>
          <cell r="I125">
            <v>0</v>
          </cell>
          <cell r="J125">
            <v>1</v>
          </cell>
          <cell r="K125">
            <v>0</v>
          </cell>
        </row>
        <row r="126">
          <cell r="H126">
            <v>1</v>
          </cell>
          <cell r="I126">
            <v>0</v>
          </cell>
          <cell r="J126">
            <v>0</v>
          </cell>
          <cell r="K126">
            <v>0</v>
          </cell>
        </row>
        <row r="127">
          <cell r="H127">
            <v>2</v>
          </cell>
          <cell r="I127">
            <v>1</v>
          </cell>
          <cell r="J127">
            <v>1</v>
          </cell>
          <cell r="K127">
            <v>0</v>
          </cell>
        </row>
        <row r="128">
          <cell r="H128">
            <v>3</v>
          </cell>
          <cell r="I128">
            <v>3</v>
          </cell>
          <cell r="J128">
            <v>0</v>
          </cell>
          <cell r="K128">
            <v>0</v>
          </cell>
        </row>
        <row r="129">
          <cell r="H129">
            <v>4</v>
          </cell>
          <cell r="I129">
            <v>1</v>
          </cell>
          <cell r="J129">
            <v>0</v>
          </cell>
          <cell r="K129">
            <v>0</v>
          </cell>
        </row>
        <row r="130">
          <cell r="H130">
            <v>29</v>
          </cell>
          <cell r="I130">
            <v>8</v>
          </cell>
          <cell r="J130">
            <v>10</v>
          </cell>
          <cell r="K130">
            <v>1</v>
          </cell>
        </row>
        <row r="131">
          <cell r="H131">
            <v>22</v>
          </cell>
          <cell r="I131">
            <v>4</v>
          </cell>
          <cell r="J131">
            <v>9</v>
          </cell>
          <cell r="K131">
            <v>0</v>
          </cell>
        </row>
        <row r="132">
          <cell r="H132">
            <v>1</v>
          </cell>
          <cell r="I132">
            <v>1</v>
          </cell>
          <cell r="J132">
            <v>2</v>
          </cell>
          <cell r="K132">
            <v>1</v>
          </cell>
        </row>
        <row r="133">
          <cell r="H133">
            <v>1</v>
          </cell>
          <cell r="I133">
            <v>0</v>
          </cell>
          <cell r="J133">
            <v>1</v>
          </cell>
          <cell r="K133">
            <v>0</v>
          </cell>
        </row>
        <row r="134">
          <cell r="H134">
            <v>1</v>
          </cell>
          <cell r="I134">
            <v>4</v>
          </cell>
          <cell r="J134">
            <v>6</v>
          </cell>
          <cell r="K134">
            <v>0</v>
          </cell>
        </row>
        <row r="135">
          <cell r="H135">
            <v>11</v>
          </cell>
          <cell r="I135">
            <v>5</v>
          </cell>
          <cell r="J135">
            <v>3</v>
          </cell>
          <cell r="K135">
            <v>1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H138">
            <v>12</v>
          </cell>
          <cell r="I138">
            <v>5</v>
          </cell>
          <cell r="J138">
            <v>6</v>
          </cell>
          <cell r="K138">
            <v>1</v>
          </cell>
        </row>
        <row r="139">
          <cell r="H139">
            <v>12</v>
          </cell>
          <cell r="I139">
            <v>5</v>
          </cell>
          <cell r="J139">
            <v>5</v>
          </cell>
          <cell r="K139">
            <v>7</v>
          </cell>
        </row>
        <row r="140">
          <cell r="H140">
            <v>82</v>
          </cell>
          <cell r="I140">
            <v>37</v>
          </cell>
          <cell r="J140">
            <v>34</v>
          </cell>
          <cell r="K140">
            <v>7</v>
          </cell>
        </row>
        <row r="141">
          <cell r="H141">
            <v>80</v>
          </cell>
          <cell r="I141">
            <v>35</v>
          </cell>
          <cell r="J141">
            <v>30</v>
          </cell>
          <cell r="K141">
            <v>6</v>
          </cell>
        </row>
        <row r="142">
          <cell r="H142">
            <v>16</v>
          </cell>
          <cell r="I142">
            <v>6</v>
          </cell>
          <cell r="J142">
            <v>6</v>
          </cell>
          <cell r="K142">
            <v>1</v>
          </cell>
        </row>
        <row r="143">
          <cell r="H143">
            <v>200</v>
          </cell>
          <cell r="I143">
            <v>0</v>
          </cell>
          <cell r="J143">
            <v>200</v>
          </cell>
          <cell r="K143">
            <v>0</v>
          </cell>
        </row>
        <row r="144">
          <cell r="H144">
            <v>950</v>
          </cell>
          <cell r="I144">
            <v>300</v>
          </cell>
          <cell r="J144">
            <v>650</v>
          </cell>
          <cell r="K144">
            <v>130</v>
          </cell>
        </row>
        <row r="145">
          <cell r="H145">
            <v>4</v>
          </cell>
          <cell r="I145">
            <v>2</v>
          </cell>
          <cell r="J145">
            <v>3</v>
          </cell>
          <cell r="K145">
            <v>1</v>
          </cell>
        </row>
        <row r="146">
          <cell r="H146">
            <v>8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14</v>
          </cell>
          <cell r="I147">
            <v>6</v>
          </cell>
          <cell r="J147">
            <v>8</v>
          </cell>
          <cell r="K147">
            <v>2</v>
          </cell>
        </row>
        <row r="148">
          <cell r="H148">
            <v>40</v>
          </cell>
          <cell r="I148">
            <v>19</v>
          </cell>
          <cell r="J148">
            <v>21</v>
          </cell>
          <cell r="K148">
            <v>2</v>
          </cell>
        </row>
        <row r="149">
          <cell r="H149">
            <v>162260</v>
          </cell>
          <cell r="I149">
            <v>53680</v>
          </cell>
          <cell r="J149">
            <v>102580</v>
          </cell>
          <cell r="K149">
            <v>9560</v>
          </cell>
        </row>
        <row r="150">
          <cell r="H150">
            <v>4</v>
          </cell>
          <cell r="I150">
            <v>2</v>
          </cell>
          <cell r="J150">
            <v>2</v>
          </cell>
          <cell r="K150">
            <v>0</v>
          </cell>
        </row>
        <row r="151">
          <cell r="H151">
            <v>4</v>
          </cell>
          <cell r="I151">
            <v>2</v>
          </cell>
          <cell r="J151">
            <v>0</v>
          </cell>
          <cell r="K151">
            <v>0</v>
          </cell>
        </row>
        <row r="152">
          <cell r="H152">
            <v>6</v>
          </cell>
          <cell r="I152">
            <v>2</v>
          </cell>
          <cell r="J152">
            <v>3</v>
          </cell>
          <cell r="K152">
            <v>1</v>
          </cell>
        </row>
        <row r="153">
          <cell r="H153">
            <v>20</v>
          </cell>
          <cell r="I153">
            <v>5</v>
          </cell>
          <cell r="J153">
            <v>0</v>
          </cell>
          <cell r="K153">
            <v>0</v>
          </cell>
        </row>
        <row r="154">
          <cell r="H154">
            <v>4</v>
          </cell>
          <cell r="I154">
            <v>2</v>
          </cell>
          <cell r="J154">
            <v>0</v>
          </cell>
          <cell r="K154">
            <v>0</v>
          </cell>
        </row>
        <row r="155">
          <cell r="H155">
            <v>4</v>
          </cell>
          <cell r="I155">
            <v>2</v>
          </cell>
          <cell r="J155">
            <v>0</v>
          </cell>
          <cell r="K155">
            <v>0</v>
          </cell>
        </row>
        <row r="156">
          <cell r="H156">
            <v>96</v>
          </cell>
          <cell r="I156">
            <v>46</v>
          </cell>
          <cell r="J156">
            <v>70</v>
          </cell>
          <cell r="K156">
            <v>10</v>
          </cell>
        </row>
        <row r="157">
          <cell r="H157">
            <v>3</v>
          </cell>
          <cell r="I157">
            <v>1</v>
          </cell>
          <cell r="J157">
            <v>1</v>
          </cell>
          <cell r="K157">
            <v>1</v>
          </cell>
        </row>
        <row r="158">
          <cell r="H158">
            <v>2</v>
          </cell>
          <cell r="I158">
            <v>1</v>
          </cell>
          <cell r="J158">
            <v>0</v>
          </cell>
          <cell r="K158">
            <v>0</v>
          </cell>
        </row>
        <row r="159">
          <cell r="H159">
            <v>4</v>
          </cell>
          <cell r="I159">
            <v>2</v>
          </cell>
          <cell r="J159">
            <v>0</v>
          </cell>
          <cell r="K159">
            <v>0</v>
          </cell>
        </row>
        <row r="160">
          <cell r="H160">
            <v>46</v>
          </cell>
          <cell r="I160">
            <v>21</v>
          </cell>
          <cell r="J160">
            <v>31</v>
          </cell>
          <cell r="K160">
            <v>6</v>
          </cell>
        </row>
        <row r="161">
          <cell r="H161">
            <v>7</v>
          </cell>
          <cell r="I161">
            <v>2</v>
          </cell>
          <cell r="J161">
            <v>1</v>
          </cell>
          <cell r="K161">
            <v>0</v>
          </cell>
        </row>
        <row r="162">
          <cell r="H162">
            <v>4</v>
          </cell>
          <cell r="I162">
            <v>2</v>
          </cell>
          <cell r="J162">
            <v>0</v>
          </cell>
          <cell r="K162">
            <v>0</v>
          </cell>
        </row>
        <row r="163">
          <cell r="H163">
            <v>22</v>
          </cell>
          <cell r="I163">
            <v>10</v>
          </cell>
          <cell r="J163">
            <v>0</v>
          </cell>
          <cell r="K163">
            <v>0</v>
          </cell>
        </row>
        <row r="164">
          <cell r="H164">
            <v>11</v>
          </cell>
          <cell r="I164">
            <v>5</v>
          </cell>
          <cell r="J164">
            <v>4</v>
          </cell>
          <cell r="K164">
            <v>1</v>
          </cell>
        </row>
        <row r="165">
          <cell r="H165">
            <v>114</v>
          </cell>
          <cell r="I165">
            <v>114</v>
          </cell>
          <cell r="J165">
            <v>45</v>
          </cell>
          <cell r="K165">
            <v>45</v>
          </cell>
        </row>
        <row r="166">
          <cell r="H166">
            <v>45</v>
          </cell>
          <cell r="I166">
            <v>45</v>
          </cell>
          <cell r="J166">
            <v>45</v>
          </cell>
          <cell r="K166">
            <v>45</v>
          </cell>
        </row>
        <row r="167">
          <cell r="H167">
            <v>180</v>
          </cell>
          <cell r="I167">
            <v>180</v>
          </cell>
          <cell r="J167">
            <v>180</v>
          </cell>
          <cell r="K167">
            <v>180</v>
          </cell>
        </row>
        <row r="168">
          <cell r="H168">
            <v>1000</v>
          </cell>
          <cell r="I168">
            <v>1000</v>
          </cell>
          <cell r="J168">
            <v>1000</v>
          </cell>
          <cell r="K168">
            <v>1000</v>
          </cell>
        </row>
        <row r="169">
          <cell r="H169">
            <v>1500</v>
          </cell>
          <cell r="I169">
            <v>1500</v>
          </cell>
          <cell r="J169">
            <v>1500</v>
          </cell>
          <cell r="K169">
            <v>1500</v>
          </cell>
        </row>
        <row r="170">
          <cell r="H170">
            <v>100</v>
          </cell>
          <cell r="I170">
            <v>100</v>
          </cell>
          <cell r="J170">
            <v>100</v>
          </cell>
          <cell r="K170">
            <v>100</v>
          </cell>
        </row>
        <row r="171">
          <cell r="H171">
            <v>8</v>
          </cell>
          <cell r="I171">
            <v>2</v>
          </cell>
          <cell r="J171">
            <v>0</v>
          </cell>
          <cell r="K171">
            <v>0</v>
          </cell>
        </row>
        <row r="172">
          <cell r="H172">
            <v>0</v>
          </cell>
          <cell r="I172">
            <v>2</v>
          </cell>
          <cell r="J172">
            <v>0</v>
          </cell>
          <cell r="K172">
            <v>0</v>
          </cell>
        </row>
        <row r="173">
          <cell r="H173">
            <v>1.5</v>
          </cell>
          <cell r="I173">
            <v>1.5</v>
          </cell>
          <cell r="J173">
            <v>1.5</v>
          </cell>
          <cell r="K173">
            <v>1.5</v>
          </cell>
        </row>
        <row r="174">
          <cell r="H174">
            <v>1</v>
          </cell>
          <cell r="I174">
            <v>1</v>
          </cell>
          <cell r="J174">
            <v>1</v>
          </cell>
          <cell r="K174">
            <v>1</v>
          </cell>
        </row>
        <row r="175">
          <cell r="H175">
            <v>0</v>
          </cell>
          <cell r="I175">
            <v>1</v>
          </cell>
          <cell r="J175">
            <v>0</v>
          </cell>
          <cell r="K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H177">
            <v>1</v>
          </cell>
          <cell r="I177">
            <v>0</v>
          </cell>
          <cell r="J177">
            <v>1</v>
          </cell>
          <cell r="K177">
            <v>0</v>
          </cell>
        </row>
        <row r="178">
          <cell r="H178">
            <v>14</v>
          </cell>
          <cell r="I178">
            <v>6</v>
          </cell>
          <cell r="J178">
            <v>0</v>
          </cell>
          <cell r="K178">
            <v>0</v>
          </cell>
        </row>
        <row r="179">
          <cell r="H179">
            <v>16</v>
          </cell>
          <cell r="I179">
            <v>6</v>
          </cell>
          <cell r="J179">
            <v>10</v>
          </cell>
          <cell r="K179">
            <v>4</v>
          </cell>
        </row>
        <row r="180">
          <cell r="H180">
            <v>22</v>
          </cell>
          <cell r="I180">
            <v>10</v>
          </cell>
          <cell r="J180">
            <v>14</v>
          </cell>
          <cell r="K180">
            <v>2</v>
          </cell>
        </row>
        <row r="181">
          <cell r="H181">
            <v>140</v>
          </cell>
          <cell r="I181">
            <v>65</v>
          </cell>
          <cell r="J181">
            <v>90</v>
          </cell>
          <cell r="K181">
            <v>10</v>
          </cell>
        </row>
        <row r="182">
          <cell r="H182">
            <v>16</v>
          </cell>
          <cell r="I182">
            <v>7</v>
          </cell>
          <cell r="J182">
            <v>11</v>
          </cell>
          <cell r="K182">
            <v>2</v>
          </cell>
        </row>
        <row r="183">
          <cell r="H183">
            <v>70</v>
          </cell>
          <cell r="I183">
            <v>33</v>
          </cell>
          <cell r="J183">
            <v>60</v>
          </cell>
          <cell r="K183">
            <v>10</v>
          </cell>
        </row>
        <row r="184">
          <cell r="H184">
            <v>32</v>
          </cell>
          <cell r="I184">
            <v>16</v>
          </cell>
          <cell r="J184">
            <v>24</v>
          </cell>
          <cell r="K184">
            <v>4</v>
          </cell>
        </row>
        <row r="185">
          <cell r="H185">
            <v>4</v>
          </cell>
          <cell r="I185">
            <v>2</v>
          </cell>
          <cell r="J185">
            <v>3</v>
          </cell>
          <cell r="K185">
            <v>0</v>
          </cell>
        </row>
        <row r="186">
          <cell r="H186">
            <v>18</v>
          </cell>
          <cell r="I186">
            <v>8</v>
          </cell>
          <cell r="J186">
            <v>13</v>
          </cell>
          <cell r="K186">
            <v>0</v>
          </cell>
        </row>
        <row r="187">
          <cell r="H187">
            <v>61</v>
          </cell>
          <cell r="I187">
            <v>61</v>
          </cell>
          <cell r="J187">
            <v>0</v>
          </cell>
          <cell r="K187">
            <v>0</v>
          </cell>
        </row>
        <row r="188">
          <cell r="H188">
            <v>3</v>
          </cell>
          <cell r="I188">
            <v>2</v>
          </cell>
          <cell r="J188">
            <v>1</v>
          </cell>
          <cell r="K188">
            <v>1</v>
          </cell>
        </row>
        <row r="189">
          <cell r="H189">
            <v>730</v>
          </cell>
          <cell r="I189">
            <v>190</v>
          </cell>
          <cell r="J189">
            <v>595</v>
          </cell>
          <cell r="K189">
            <v>70</v>
          </cell>
        </row>
        <row r="190">
          <cell r="H190">
            <v>220</v>
          </cell>
          <cell r="I190">
            <v>110</v>
          </cell>
          <cell r="J190">
            <v>50</v>
          </cell>
          <cell r="K190">
            <v>30</v>
          </cell>
        </row>
        <row r="191">
          <cell r="H191">
            <v>110</v>
          </cell>
          <cell r="I191">
            <v>55</v>
          </cell>
          <cell r="J191">
            <v>78</v>
          </cell>
          <cell r="K191">
            <v>0</v>
          </cell>
        </row>
        <row r="192">
          <cell r="H192">
            <v>0</v>
          </cell>
          <cell r="I192">
            <v>0</v>
          </cell>
          <cell r="J192">
            <v>16</v>
          </cell>
          <cell r="K192">
            <v>0</v>
          </cell>
        </row>
        <row r="193">
          <cell r="H193">
            <v>0</v>
          </cell>
          <cell r="I193">
            <v>0</v>
          </cell>
          <cell r="J193">
            <v>2</v>
          </cell>
          <cell r="K193">
            <v>0</v>
          </cell>
        </row>
        <row r="194">
          <cell r="H194">
            <v>0.5</v>
          </cell>
          <cell r="I194">
            <v>0.5</v>
          </cell>
          <cell r="J194">
            <v>0.5</v>
          </cell>
          <cell r="K194">
            <v>0.5</v>
          </cell>
        </row>
        <row r="195">
          <cell r="H195">
            <v>11.25</v>
          </cell>
          <cell r="I195">
            <v>11.25</v>
          </cell>
          <cell r="J195">
            <v>11.25</v>
          </cell>
          <cell r="K195">
            <v>11.25</v>
          </cell>
        </row>
        <row r="196">
          <cell r="H196">
            <v>4</v>
          </cell>
          <cell r="I196">
            <v>4</v>
          </cell>
          <cell r="J196">
            <v>0</v>
          </cell>
          <cell r="K196">
            <v>0</v>
          </cell>
        </row>
        <row r="197">
          <cell r="H197">
            <v>1</v>
          </cell>
          <cell r="I197">
            <v>1</v>
          </cell>
          <cell r="J197">
            <v>0</v>
          </cell>
          <cell r="K197">
            <v>0</v>
          </cell>
        </row>
        <row r="198">
          <cell r="H198">
            <v>400</v>
          </cell>
          <cell r="I198">
            <v>200</v>
          </cell>
          <cell r="J198">
            <v>200</v>
          </cell>
          <cell r="K198">
            <v>0</v>
          </cell>
        </row>
        <row r="199">
          <cell r="H199">
            <v>4</v>
          </cell>
          <cell r="I199">
            <v>2</v>
          </cell>
          <cell r="J199">
            <v>1</v>
          </cell>
          <cell r="K199">
            <v>0</v>
          </cell>
        </row>
        <row r="200">
          <cell r="H200">
            <v>2</v>
          </cell>
          <cell r="I200">
            <v>1</v>
          </cell>
          <cell r="J200">
            <v>1</v>
          </cell>
          <cell r="K200">
            <v>0</v>
          </cell>
        </row>
        <row r="201">
          <cell r="H201">
            <v>4</v>
          </cell>
          <cell r="I201">
            <v>2</v>
          </cell>
          <cell r="J201">
            <v>2</v>
          </cell>
          <cell r="K201">
            <v>0</v>
          </cell>
        </row>
        <row r="202">
          <cell r="H202">
            <v>0</v>
          </cell>
          <cell r="I202">
            <v>0</v>
          </cell>
          <cell r="J202">
            <v>150</v>
          </cell>
          <cell r="K202">
            <v>0</v>
          </cell>
        </row>
        <row r="203">
          <cell r="H203">
            <v>1</v>
          </cell>
          <cell r="I203">
            <v>1</v>
          </cell>
          <cell r="J203">
            <v>1</v>
          </cell>
          <cell r="K203">
            <v>0</v>
          </cell>
        </row>
        <row r="204">
          <cell r="H204">
            <v>100</v>
          </cell>
          <cell r="I204">
            <v>100</v>
          </cell>
          <cell r="J204">
            <v>100</v>
          </cell>
          <cell r="K204">
            <v>40</v>
          </cell>
        </row>
        <row r="205">
          <cell r="H205">
            <v>100</v>
          </cell>
          <cell r="I205">
            <v>100</v>
          </cell>
          <cell r="J205">
            <v>100</v>
          </cell>
          <cell r="K205">
            <v>45</v>
          </cell>
        </row>
        <row r="207">
          <cell r="H207">
            <v>9846</v>
          </cell>
          <cell r="I207">
            <v>0</v>
          </cell>
          <cell r="J207">
            <v>0</v>
          </cell>
          <cell r="K207">
            <v>0</v>
          </cell>
        </row>
        <row r="208">
          <cell r="H208">
            <v>5831</v>
          </cell>
          <cell r="I208">
            <v>3654</v>
          </cell>
          <cell r="J208">
            <v>5592</v>
          </cell>
          <cell r="K208">
            <v>56</v>
          </cell>
        </row>
        <row r="209">
          <cell r="H209">
            <v>549</v>
          </cell>
          <cell r="I209">
            <v>1714</v>
          </cell>
          <cell r="J209">
            <v>4117</v>
          </cell>
          <cell r="K209">
            <v>900</v>
          </cell>
        </row>
        <row r="210">
          <cell r="I210">
            <v>0</v>
          </cell>
          <cell r="J210">
            <v>549</v>
          </cell>
          <cell r="K210">
            <v>0</v>
          </cell>
        </row>
        <row r="212">
          <cell r="H212">
            <v>16226</v>
          </cell>
          <cell r="I212">
            <v>5368</v>
          </cell>
          <cell r="J212">
            <v>10258</v>
          </cell>
          <cell r="K212">
            <v>956</v>
          </cell>
        </row>
        <row r="214">
          <cell r="H214">
            <v>452</v>
          </cell>
          <cell r="I214">
            <v>0</v>
          </cell>
          <cell r="J214">
            <v>550</v>
          </cell>
          <cell r="K214">
            <v>0</v>
          </cell>
        </row>
        <row r="215">
          <cell r="H215">
            <v>240</v>
          </cell>
          <cell r="I215">
            <v>244</v>
          </cell>
          <cell r="J215">
            <v>226</v>
          </cell>
          <cell r="K215">
            <v>56</v>
          </cell>
        </row>
        <row r="216">
          <cell r="H216">
            <v>400</v>
          </cell>
          <cell r="I216">
            <v>345</v>
          </cell>
          <cell r="J216">
            <v>513</v>
          </cell>
          <cell r="K216">
            <v>0</v>
          </cell>
        </row>
        <row r="217">
          <cell r="H217">
            <v>790</v>
          </cell>
          <cell r="I217">
            <v>396</v>
          </cell>
          <cell r="J217">
            <v>396</v>
          </cell>
          <cell r="K217">
            <v>0</v>
          </cell>
        </row>
        <row r="218">
          <cell r="H218">
            <v>90</v>
          </cell>
          <cell r="I218">
            <v>0</v>
          </cell>
          <cell r="J218">
            <v>90</v>
          </cell>
          <cell r="K218">
            <v>0</v>
          </cell>
        </row>
        <row r="219">
          <cell r="H219">
            <v>228</v>
          </cell>
          <cell r="I219">
            <v>114</v>
          </cell>
          <cell r="J219">
            <v>24</v>
          </cell>
          <cell r="K219">
            <v>0</v>
          </cell>
        </row>
        <row r="220">
          <cell r="H220">
            <v>135</v>
          </cell>
          <cell r="I220">
            <v>135</v>
          </cell>
          <cell r="J220">
            <v>0</v>
          </cell>
          <cell r="K220">
            <v>0</v>
          </cell>
        </row>
        <row r="221">
          <cell r="H221">
            <v>720</v>
          </cell>
          <cell r="I221">
            <v>180</v>
          </cell>
          <cell r="J221">
            <v>0</v>
          </cell>
          <cell r="K221">
            <v>0</v>
          </cell>
        </row>
        <row r="222">
          <cell r="H222">
            <v>171</v>
          </cell>
          <cell r="I222">
            <v>0</v>
          </cell>
          <cell r="J222">
            <v>300</v>
          </cell>
          <cell r="K222">
            <v>0</v>
          </cell>
        </row>
        <row r="223">
          <cell r="H223">
            <v>2169</v>
          </cell>
          <cell r="I223">
            <v>859</v>
          </cell>
          <cell r="J223">
            <v>603</v>
          </cell>
          <cell r="K223">
            <v>45</v>
          </cell>
        </row>
        <row r="224">
          <cell r="H224">
            <v>4613</v>
          </cell>
          <cell r="I224">
            <v>2299</v>
          </cell>
          <cell r="J224">
            <v>3896</v>
          </cell>
          <cell r="K224">
            <v>754</v>
          </cell>
        </row>
        <row r="225">
          <cell r="H225">
            <v>0</v>
          </cell>
          <cell r="I225">
            <v>0</v>
          </cell>
          <cell r="J225">
            <v>932</v>
          </cell>
          <cell r="K225">
            <v>0</v>
          </cell>
        </row>
        <row r="226">
          <cell r="H226">
            <v>2633</v>
          </cell>
          <cell r="I226">
            <v>1019</v>
          </cell>
          <cell r="J226">
            <v>909</v>
          </cell>
          <cell r="K226">
            <v>0</v>
          </cell>
        </row>
        <row r="227">
          <cell r="H227">
            <v>94</v>
          </cell>
          <cell r="I227">
            <v>79</v>
          </cell>
          <cell r="J227">
            <v>113</v>
          </cell>
          <cell r="K227">
            <v>56</v>
          </cell>
        </row>
        <row r="228">
          <cell r="H228">
            <v>726</v>
          </cell>
          <cell r="I228">
            <v>0</v>
          </cell>
          <cell r="J228">
            <v>726</v>
          </cell>
          <cell r="K228">
            <v>0</v>
          </cell>
        </row>
        <row r="229">
          <cell r="H229">
            <v>0</v>
          </cell>
          <cell r="I229">
            <v>0</v>
          </cell>
          <cell r="J229">
            <v>200</v>
          </cell>
          <cell r="K229">
            <v>0</v>
          </cell>
        </row>
        <row r="230">
          <cell r="H230">
            <v>530</v>
          </cell>
          <cell r="I230">
            <v>141</v>
          </cell>
          <cell r="J230">
            <v>270</v>
          </cell>
          <cell r="K230">
            <v>45</v>
          </cell>
        </row>
        <row r="231">
          <cell r="H231">
            <v>282</v>
          </cell>
          <cell r="I231">
            <v>141</v>
          </cell>
          <cell r="J231">
            <v>315</v>
          </cell>
          <cell r="K231">
            <v>0</v>
          </cell>
        </row>
        <row r="232">
          <cell r="H232">
            <v>144</v>
          </cell>
          <cell r="I232">
            <v>150</v>
          </cell>
          <cell r="J232">
            <v>0</v>
          </cell>
          <cell r="K232">
            <v>0</v>
          </cell>
        </row>
        <row r="233">
          <cell r="H233">
            <v>1809</v>
          </cell>
          <cell r="I233">
            <v>-734</v>
          </cell>
          <cell r="J233">
            <v>195</v>
          </cell>
          <cell r="K233">
            <v>0</v>
          </cell>
        </row>
        <row r="234">
          <cell r="H234">
            <v>16226</v>
          </cell>
          <cell r="I234">
            <v>5368</v>
          </cell>
          <cell r="J234">
            <v>10258</v>
          </cell>
          <cell r="K234">
            <v>956</v>
          </cell>
        </row>
        <row r="236"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</row>
        <row r="237">
          <cell r="H237" t="str">
            <v>X</v>
          </cell>
          <cell r="I237" t="str">
            <v>X</v>
          </cell>
          <cell r="J237" t="str">
            <v>X</v>
          </cell>
          <cell r="K237" t="str">
            <v>X</v>
          </cell>
        </row>
        <row r="238">
          <cell r="H238" t="str">
            <v>X</v>
          </cell>
          <cell r="I238" t="str">
            <v>X</v>
          </cell>
          <cell r="J238" t="str">
            <v>X</v>
          </cell>
          <cell r="K238" t="str">
            <v>X</v>
          </cell>
        </row>
        <row r="239">
          <cell r="H239" t="str">
            <v>I</v>
          </cell>
          <cell r="I239" t="str">
            <v>I</v>
          </cell>
          <cell r="J239" t="str">
            <v>I</v>
          </cell>
          <cell r="K239" t="str">
            <v>I</v>
          </cell>
        </row>
        <row r="240">
          <cell r="H240" t="str">
            <v>I</v>
          </cell>
          <cell r="I240" t="str">
            <v>I</v>
          </cell>
          <cell r="J240" t="str">
            <v>X</v>
          </cell>
          <cell r="K240" t="str">
            <v>X</v>
          </cell>
        </row>
        <row r="241">
          <cell r="H241" t="str">
            <v>I</v>
          </cell>
          <cell r="I241" t="str">
            <v>I</v>
          </cell>
          <cell r="J241" t="str">
            <v>I</v>
          </cell>
          <cell r="K241" t="str">
            <v>X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H243">
            <v>4</v>
          </cell>
          <cell r="I243">
            <v>4</v>
          </cell>
          <cell r="J243">
            <v>4</v>
          </cell>
          <cell r="K243">
            <v>4</v>
          </cell>
        </row>
        <row r="244">
          <cell r="H244">
            <v>5</v>
          </cell>
          <cell r="I244">
            <v>5</v>
          </cell>
          <cell r="J244">
            <v>5</v>
          </cell>
          <cell r="K244">
            <v>5</v>
          </cell>
        </row>
        <row r="245">
          <cell r="H245">
            <v>10</v>
          </cell>
          <cell r="I245">
            <v>10</v>
          </cell>
          <cell r="J245">
            <v>10</v>
          </cell>
          <cell r="K245">
            <v>10</v>
          </cell>
        </row>
        <row r="246">
          <cell r="H246">
            <v>20</v>
          </cell>
          <cell r="I246">
            <v>20</v>
          </cell>
          <cell r="J246">
            <v>20</v>
          </cell>
          <cell r="K246">
            <v>20</v>
          </cell>
        </row>
        <row r="247">
          <cell r="H247">
            <v>30</v>
          </cell>
          <cell r="I247">
            <v>30</v>
          </cell>
          <cell r="J247">
            <v>30</v>
          </cell>
          <cell r="K247">
            <v>30</v>
          </cell>
        </row>
        <row r="248">
          <cell r="H248">
            <v>100</v>
          </cell>
          <cell r="I248">
            <v>100</v>
          </cell>
          <cell r="J248">
            <v>100</v>
          </cell>
          <cell r="K248">
            <v>100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H250">
            <v>60</v>
          </cell>
          <cell r="I250">
            <v>60</v>
          </cell>
          <cell r="J250">
            <v>60</v>
          </cell>
          <cell r="K250">
            <v>60</v>
          </cell>
        </row>
        <row r="251">
          <cell r="H251">
            <v>22</v>
          </cell>
          <cell r="I251">
            <v>22</v>
          </cell>
          <cell r="J251">
            <v>22</v>
          </cell>
          <cell r="K251">
            <v>22</v>
          </cell>
        </row>
        <row r="252">
          <cell r="H252">
            <v>27</v>
          </cell>
          <cell r="I252">
            <v>27</v>
          </cell>
          <cell r="J252">
            <v>27</v>
          </cell>
          <cell r="K252">
            <v>27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H254">
            <v>8000</v>
          </cell>
          <cell r="I254">
            <v>8000</v>
          </cell>
          <cell r="J254">
            <v>8000</v>
          </cell>
          <cell r="K254">
            <v>8000</v>
          </cell>
        </row>
        <row r="255">
          <cell r="H255">
            <v>26</v>
          </cell>
          <cell r="I255">
            <v>26</v>
          </cell>
          <cell r="J255">
            <v>26</v>
          </cell>
          <cell r="K255">
            <v>26</v>
          </cell>
        </row>
        <row r="256">
          <cell r="H256">
            <v>36000</v>
          </cell>
          <cell r="I256">
            <v>36000</v>
          </cell>
          <cell r="J256">
            <v>36000</v>
          </cell>
          <cell r="K256">
            <v>36000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H258">
            <v>16</v>
          </cell>
          <cell r="I258">
            <v>16</v>
          </cell>
          <cell r="J258">
            <v>16</v>
          </cell>
          <cell r="K258">
            <v>16</v>
          </cell>
        </row>
        <row r="259">
          <cell r="H259">
            <v>7</v>
          </cell>
          <cell r="I259">
            <v>7</v>
          </cell>
          <cell r="J259">
            <v>7</v>
          </cell>
          <cell r="K259">
            <v>7</v>
          </cell>
        </row>
        <row r="260">
          <cell r="H260">
            <v>52</v>
          </cell>
          <cell r="I260">
            <v>52</v>
          </cell>
          <cell r="J260">
            <v>52</v>
          </cell>
          <cell r="K260">
            <v>52</v>
          </cell>
        </row>
        <row r="261">
          <cell r="H261">
            <v>0.2</v>
          </cell>
          <cell r="I261">
            <v>0.2</v>
          </cell>
          <cell r="J261">
            <v>0.2</v>
          </cell>
          <cell r="K261">
            <v>0.2</v>
          </cell>
        </row>
        <row r="262">
          <cell r="H262">
            <v>60</v>
          </cell>
          <cell r="I262">
            <v>60</v>
          </cell>
          <cell r="J262">
            <v>60</v>
          </cell>
          <cell r="K262">
            <v>60</v>
          </cell>
        </row>
        <row r="263">
          <cell r="H263">
            <v>100</v>
          </cell>
          <cell r="I263">
            <v>100</v>
          </cell>
          <cell r="J263">
            <v>100</v>
          </cell>
          <cell r="K263">
            <v>100</v>
          </cell>
        </row>
        <row r="264">
          <cell r="H264" t="str">
            <v>Midlands</v>
          </cell>
          <cell r="I264" t="str">
            <v>Midlands</v>
          </cell>
          <cell r="J264" t="str">
            <v>Midlands</v>
          </cell>
          <cell r="K264" t="str">
            <v>Midlands</v>
          </cell>
        </row>
        <row r="265">
          <cell r="H265">
            <v>0.4</v>
          </cell>
          <cell r="I265">
            <v>0.4</v>
          </cell>
          <cell r="J265">
            <v>0.4</v>
          </cell>
          <cell r="K265">
            <v>0.4</v>
          </cell>
        </row>
        <row r="266">
          <cell r="H266">
            <v>2.8</v>
          </cell>
          <cell r="I266">
            <v>2.8</v>
          </cell>
          <cell r="J266">
            <v>2.8</v>
          </cell>
          <cell r="K266">
            <v>2.8</v>
          </cell>
        </row>
        <row r="267">
          <cell r="H267">
            <v>0.3</v>
          </cell>
          <cell r="I267">
            <v>0.3</v>
          </cell>
          <cell r="J267">
            <v>0.3</v>
          </cell>
          <cell r="K267">
            <v>0.3</v>
          </cell>
        </row>
        <row r="268">
          <cell r="H268">
            <v>0.2</v>
          </cell>
          <cell r="I268">
            <v>0.2</v>
          </cell>
          <cell r="J268">
            <v>0.2</v>
          </cell>
          <cell r="K268">
            <v>0.2</v>
          </cell>
        </row>
        <row r="269">
          <cell r="H269">
            <v>22</v>
          </cell>
          <cell r="I269">
            <v>22</v>
          </cell>
          <cell r="J269">
            <v>22</v>
          </cell>
          <cell r="K269">
            <v>22</v>
          </cell>
        </row>
        <row r="270">
          <cell r="H270">
            <v>0.33300000000000002</v>
          </cell>
          <cell r="I270">
            <v>0.33300000000000002</v>
          </cell>
          <cell r="J270">
            <v>0.33300000000000002</v>
          </cell>
          <cell r="K270">
            <v>0.33300000000000002</v>
          </cell>
        </row>
        <row r="271">
          <cell r="H271">
            <v>1.5</v>
          </cell>
          <cell r="I271">
            <v>1.5</v>
          </cell>
          <cell r="J271">
            <v>1.5</v>
          </cell>
          <cell r="K271">
            <v>1.5</v>
          </cell>
        </row>
        <row r="272">
          <cell r="H272">
            <v>80</v>
          </cell>
          <cell r="I272">
            <v>80</v>
          </cell>
          <cell r="J272">
            <v>80</v>
          </cell>
          <cell r="K272">
            <v>80</v>
          </cell>
        </row>
        <row r="273">
          <cell r="H273">
            <v>0.04</v>
          </cell>
          <cell r="I273">
            <v>0.04</v>
          </cell>
          <cell r="J273">
            <v>0.04</v>
          </cell>
          <cell r="K273">
            <v>0.04</v>
          </cell>
        </row>
        <row r="274">
          <cell r="H274">
            <v>0.02</v>
          </cell>
          <cell r="I274">
            <v>0.02</v>
          </cell>
          <cell r="J274">
            <v>0.02</v>
          </cell>
          <cell r="K274">
            <v>0.02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H279">
            <v>6</v>
          </cell>
          <cell r="I279">
            <v>6</v>
          </cell>
          <cell r="J279">
            <v>6</v>
          </cell>
          <cell r="K279">
            <v>6</v>
          </cell>
        </row>
        <row r="280">
          <cell r="H280">
            <v>20</v>
          </cell>
          <cell r="I280">
            <v>20</v>
          </cell>
          <cell r="J280">
            <v>20</v>
          </cell>
          <cell r="K280">
            <v>20</v>
          </cell>
        </row>
        <row r="281">
          <cell r="H281">
            <v>10</v>
          </cell>
          <cell r="I281">
            <v>10</v>
          </cell>
          <cell r="J281">
            <v>10</v>
          </cell>
          <cell r="K281">
            <v>10</v>
          </cell>
        </row>
        <row r="282">
          <cell r="H282">
            <v>3</v>
          </cell>
          <cell r="I282">
            <v>3</v>
          </cell>
          <cell r="J282">
            <v>3</v>
          </cell>
          <cell r="K282">
            <v>3</v>
          </cell>
        </row>
        <row r="283">
          <cell r="H283" t="str">
            <v>End</v>
          </cell>
        </row>
      </sheetData>
      <sheetData sheetId="1" refreshError="1">
        <row r="26">
          <cell r="J26" t="str">
            <v>COST PLAN 3, OPTION A; MAIN BUILDING AND SBD1</v>
          </cell>
        </row>
        <row r="29">
          <cell r="J29" t="str">
            <v>13TH AUGUST 2003</v>
          </cell>
        </row>
      </sheetData>
      <sheetData sheetId="2" refreshError="1">
        <row r="49">
          <cell r="D49" t="str">
            <v>Client</v>
          </cell>
          <cell r="F49" t="str">
            <v>Pete Andrews</v>
          </cell>
          <cell r="G49" t="str">
            <v>Pete.andrews@egg.com</v>
          </cell>
        </row>
        <row r="50">
          <cell r="D50" t="str">
            <v>QS</v>
          </cell>
          <cell r="F50" t="str">
            <v>Brendan Patchell</v>
          </cell>
          <cell r="G50" t="str">
            <v>Brendan@Patchell.Org</v>
          </cell>
        </row>
        <row r="51">
          <cell r="D51" t="str">
            <v>PM</v>
          </cell>
          <cell r="F51" t="str">
            <v>Simon Whelan</v>
          </cell>
          <cell r="G51" t="str">
            <v>Simon@swpm.co.uk</v>
          </cell>
        </row>
        <row r="52">
          <cell r="D52" t="str">
            <v>Space</v>
          </cell>
          <cell r="F52" t="str">
            <v>Donna Harrison</v>
          </cell>
          <cell r="G52" t="str">
            <v>Donna.Harrison@egg.com</v>
          </cell>
        </row>
        <row r="53">
          <cell r="D53" t="str">
            <v>M&amp;E QS /PS</v>
          </cell>
          <cell r="F53" t="str">
            <v>Jim Garland</v>
          </cell>
          <cell r="G53" t="str">
            <v>Jim.Garland@Bucknall.com</v>
          </cell>
        </row>
        <row r="54">
          <cell r="D54" t="str">
            <v>Architect</v>
          </cell>
          <cell r="F54" t="str">
            <v>Alan McBeth</v>
          </cell>
          <cell r="G54" t="str">
            <v>Alan.McBeth@chetwood-midlands.co.uk</v>
          </cell>
        </row>
        <row r="55">
          <cell r="D55" t="str">
            <v>M&amp;E Eng.</v>
          </cell>
          <cell r="F55" t="str">
            <v>Steve Campbell Ferguson</v>
          </cell>
          <cell r="G55" t="str">
            <v>Steven.Campbell-Ferguson@arup.com</v>
          </cell>
        </row>
        <row r="56">
          <cell r="D56" t="str">
            <v>M&amp;E Eng.</v>
          </cell>
          <cell r="F56" t="str">
            <v>Steve Tovey</v>
          </cell>
          <cell r="G56" t="str">
            <v>Steve.Tovey@HadenYoung.co.uk</v>
          </cell>
        </row>
        <row r="57">
          <cell r="D57" t="str">
            <v>CM</v>
          </cell>
          <cell r="F57" t="str">
            <v>John Cooper</v>
          </cell>
          <cell r="G57" t="str">
            <v>Paul.Malkinson@Peveril-house.co.uk</v>
          </cell>
        </row>
        <row r="59">
          <cell r="D59" t="str">
            <v>File</v>
          </cell>
          <cell r="F59" t="str">
            <v>H:\LOND01 - QS\SpillJ\Reports\Whitney Lakes\[Budget Estimate Number 1.xls]CoverPage</v>
          </cell>
        </row>
      </sheetData>
      <sheetData sheetId="3" refreshError="1"/>
      <sheetData sheetId="4" refreshError="1"/>
      <sheetData sheetId="5" refreshError="1">
        <row r="13">
          <cell r="B13">
            <v>10.763909999999999</v>
          </cell>
        </row>
        <row r="16">
          <cell r="T16">
            <v>10258</v>
          </cell>
        </row>
        <row r="21">
          <cell r="T21" t="e">
            <v>#REF!</v>
          </cell>
          <cell r="X21" t="e">
            <v>#REF!</v>
          </cell>
        </row>
        <row r="49">
          <cell r="T49">
            <v>645</v>
          </cell>
        </row>
      </sheetData>
      <sheetData sheetId="6" refreshError="1">
        <row r="99">
          <cell r="A99">
            <v>1</v>
          </cell>
          <cell r="B99" t="str">
            <v>January</v>
          </cell>
        </row>
        <row r="100">
          <cell r="A100">
            <v>2</v>
          </cell>
          <cell r="B100" t="str">
            <v>February</v>
          </cell>
        </row>
        <row r="101">
          <cell r="A101">
            <v>3</v>
          </cell>
          <cell r="B101" t="str">
            <v>March</v>
          </cell>
        </row>
        <row r="102">
          <cell r="A102">
            <v>4</v>
          </cell>
          <cell r="B102" t="str">
            <v>April</v>
          </cell>
        </row>
        <row r="103">
          <cell r="A103">
            <v>5</v>
          </cell>
          <cell r="B103" t="str">
            <v>May</v>
          </cell>
        </row>
        <row r="104">
          <cell r="A104">
            <v>6</v>
          </cell>
          <cell r="B104" t="str">
            <v>June</v>
          </cell>
        </row>
        <row r="105">
          <cell r="A105">
            <v>7</v>
          </cell>
          <cell r="B105" t="str">
            <v>July</v>
          </cell>
        </row>
        <row r="106">
          <cell r="A106">
            <v>8</v>
          </cell>
          <cell r="B106" t="str">
            <v>August</v>
          </cell>
        </row>
        <row r="107">
          <cell r="A107">
            <v>9</v>
          </cell>
          <cell r="B107" t="str">
            <v>September</v>
          </cell>
        </row>
        <row r="108">
          <cell r="A108">
            <v>10</v>
          </cell>
          <cell r="B108" t="str">
            <v>October</v>
          </cell>
        </row>
        <row r="109">
          <cell r="A109">
            <v>11</v>
          </cell>
          <cell r="B109" t="str">
            <v>November</v>
          </cell>
        </row>
        <row r="110">
          <cell r="A110">
            <v>12</v>
          </cell>
          <cell r="B110" t="str">
            <v>December</v>
          </cell>
        </row>
        <row r="114">
          <cell r="A114" t="str">
            <v>D</v>
          </cell>
          <cell r="B114" t="str">
            <v>Demolish new build.</v>
          </cell>
        </row>
        <row r="115">
          <cell r="A115" t="str">
            <v>F</v>
          </cell>
          <cell r="B115" t="str">
            <v>Fit out only.</v>
          </cell>
        </row>
        <row r="116">
          <cell r="A116" t="str">
            <v>M</v>
          </cell>
          <cell r="B116" t="str">
            <v>Major alteration.</v>
          </cell>
        </row>
        <row r="117">
          <cell r="A117" t="str">
            <v>N</v>
          </cell>
          <cell r="B117" t="str">
            <v>New build.</v>
          </cell>
        </row>
        <row r="118">
          <cell r="A118" t="str">
            <v>R</v>
          </cell>
          <cell r="B118" t="str">
            <v>Refurbishment.</v>
          </cell>
        </row>
        <row r="124">
          <cell r="A124" t="str">
            <v>A</v>
          </cell>
          <cell r="B124" t="str">
            <v>Inception</v>
          </cell>
        </row>
        <row r="125">
          <cell r="A125" t="str">
            <v>B</v>
          </cell>
          <cell r="B125" t="str">
            <v>Feasibility</v>
          </cell>
        </row>
        <row r="126">
          <cell r="A126" t="str">
            <v>C</v>
          </cell>
          <cell r="B126" t="str">
            <v>Outline proposals</v>
          </cell>
        </row>
        <row r="127">
          <cell r="A127" t="str">
            <v>D</v>
          </cell>
          <cell r="B127" t="str">
            <v>Scheme design</v>
          </cell>
        </row>
        <row r="128">
          <cell r="A128" t="str">
            <v>E</v>
          </cell>
          <cell r="B128" t="str">
            <v>Detail design</v>
          </cell>
        </row>
        <row r="129">
          <cell r="A129" t="str">
            <v>F</v>
          </cell>
          <cell r="B129" t="str">
            <v>Production information</v>
          </cell>
        </row>
        <row r="130">
          <cell r="A130" t="str">
            <v>G</v>
          </cell>
          <cell r="B130" t="str">
            <v>Tender document</v>
          </cell>
        </row>
        <row r="131">
          <cell r="A131" t="str">
            <v>H</v>
          </cell>
          <cell r="B131" t="str">
            <v>Tender action</v>
          </cell>
        </row>
        <row r="132">
          <cell r="A132" t="str">
            <v>J</v>
          </cell>
          <cell r="B132" t="str">
            <v>Project planning</v>
          </cell>
        </row>
        <row r="133">
          <cell r="A133" t="str">
            <v>K</v>
          </cell>
          <cell r="B133" t="str">
            <v>Operations on site</v>
          </cell>
        </row>
        <row r="134">
          <cell r="A134" t="str">
            <v>L</v>
          </cell>
          <cell r="B134" t="str">
            <v>Completion</v>
          </cell>
        </row>
        <row r="135">
          <cell r="A135" t="str">
            <v>M</v>
          </cell>
          <cell r="B135" t="str">
            <v>Occupancy</v>
          </cell>
        </row>
      </sheetData>
      <sheetData sheetId="7" refreshError="1"/>
      <sheetData sheetId="8" refreshError="1">
        <row r="29">
          <cell r="G29" t="str">
            <v>A31</v>
          </cell>
          <cell r="H29" t="str">
            <v>Employer's requirements: Provision, content and use of document</v>
          </cell>
          <cell r="P29" t="str">
            <v>DC Fees</v>
          </cell>
        </row>
        <row r="30">
          <cell r="G30" t="str">
            <v>A32</v>
          </cell>
          <cell r="H30" t="str">
            <v>Employer's requirements: Management of the works</v>
          </cell>
          <cell r="P30" t="str">
            <v>DC Int</v>
          </cell>
        </row>
        <row r="31">
          <cell r="G31" t="str">
            <v>A40</v>
          </cell>
          <cell r="H31" t="str">
            <v>Contractor's general cost items: Management and staff</v>
          </cell>
          <cell r="P31">
            <v>2000</v>
          </cell>
        </row>
        <row r="32">
          <cell r="G32" t="str">
            <v>A41</v>
          </cell>
          <cell r="H32" t="str">
            <v>Site accommodation</v>
          </cell>
          <cell r="P32" t="str">
            <v>2000</v>
          </cell>
        </row>
        <row r="33">
          <cell r="G33" t="str">
            <v>A42</v>
          </cell>
          <cell r="H33" t="str">
            <v>Services and facilities</v>
          </cell>
          <cell r="P33" t="str">
            <v>2000</v>
          </cell>
        </row>
        <row r="34">
          <cell r="G34" t="str">
            <v>A43</v>
          </cell>
          <cell r="H34" t="str">
            <v>Mechanical plant</v>
          </cell>
          <cell r="P34" t="str">
            <v>2000</v>
          </cell>
        </row>
        <row r="35">
          <cell r="G35" t="str">
            <v>A54</v>
          </cell>
          <cell r="H35" t="str">
            <v>Provisional work</v>
          </cell>
          <cell r="P35" t="str">
            <v>DC Int</v>
          </cell>
        </row>
        <row r="36">
          <cell r="G36" t="str">
            <v>C10</v>
          </cell>
          <cell r="H36" t="str">
            <v>Demolishing structures</v>
          </cell>
          <cell r="P36" t="str">
            <v>2000</v>
          </cell>
        </row>
        <row r="37">
          <cell r="G37" t="str">
            <v>C20</v>
          </cell>
          <cell r="H37" t="str">
            <v>Alterations spot items</v>
          </cell>
          <cell r="P37" t="str">
            <v>2000</v>
          </cell>
        </row>
        <row r="38">
          <cell r="G38" t="str">
            <v>D20</v>
          </cell>
          <cell r="H38" t="str">
            <v>Excavation and filling</v>
          </cell>
          <cell r="P38" t="str">
            <v>2000</v>
          </cell>
        </row>
        <row r="39">
          <cell r="G39" t="str">
            <v>D30</v>
          </cell>
          <cell r="H39" t="str">
            <v>Cast in place  concrete piling</v>
          </cell>
          <cell r="P39" t="str">
            <v>2000</v>
          </cell>
        </row>
        <row r="40">
          <cell r="G40" t="str">
            <v>D31</v>
          </cell>
          <cell r="H40" t="str">
            <v>Driven piling</v>
          </cell>
          <cell r="P40" t="str">
            <v>2000</v>
          </cell>
        </row>
        <row r="41">
          <cell r="G41" t="str">
            <v>E10</v>
          </cell>
          <cell r="H41" t="str">
            <v>In situ concrete</v>
          </cell>
          <cell r="P41" t="str">
            <v>2000</v>
          </cell>
        </row>
        <row r="42">
          <cell r="G42" t="str">
            <v>E41</v>
          </cell>
          <cell r="H42" t="str">
            <v>Worked finishes</v>
          </cell>
          <cell r="P42" t="str">
            <v>2000</v>
          </cell>
        </row>
        <row r="43">
          <cell r="G43" t="str">
            <v>E50</v>
          </cell>
          <cell r="H43" t="str">
            <v>Pre cast concrete large units</v>
          </cell>
          <cell r="P43" t="str">
            <v>2000</v>
          </cell>
        </row>
        <row r="44">
          <cell r="G44" t="str">
            <v>F10</v>
          </cell>
          <cell r="H44" t="str">
            <v>Brick / block</v>
          </cell>
          <cell r="P44" t="str">
            <v>2000</v>
          </cell>
        </row>
        <row r="45">
          <cell r="G45" t="str">
            <v>G10</v>
          </cell>
          <cell r="H45" t="str">
            <v>Carcassing / Structural steel</v>
          </cell>
          <cell r="P45" t="str">
            <v>2000</v>
          </cell>
        </row>
        <row r="46">
          <cell r="G46" t="str">
            <v>G12</v>
          </cell>
          <cell r="H46" t="str">
            <v>Isolated structural metal members</v>
          </cell>
          <cell r="P46" t="str">
            <v>2000</v>
          </cell>
        </row>
        <row r="47">
          <cell r="G47" t="str">
            <v>G20</v>
          </cell>
          <cell r="H47" t="str">
            <v>Carpentry/timber framing/first fixing</v>
          </cell>
          <cell r="P47" t="str">
            <v>2000</v>
          </cell>
        </row>
        <row r="48">
          <cell r="G48" t="str">
            <v>H10</v>
          </cell>
          <cell r="H48" t="str">
            <v>Patent glazing</v>
          </cell>
          <cell r="P48" t="str">
            <v>2000</v>
          </cell>
        </row>
        <row r="49">
          <cell r="G49" t="str">
            <v>H11</v>
          </cell>
          <cell r="H49" t="str">
            <v>Curtain walling</v>
          </cell>
          <cell r="P49" t="str">
            <v>2000</v>
          </cell>
        </row>
        <row r="50">
          <cell r="G50" t="str">
            <v>H21</v>
          </cell>
          <cell r="H50" t="str">
            <v>Timber weather boarding</v>
          </cell>
          <cell r="P50" t="str">
            <v>2000</v>
          </cell>
        </row>
        <row r="51">
          <cell r="G51" t="str">
            <v>H31</v>
          </cell>
          <cell r="H51" t="str">
            <v>Metal profiled / flat sheet cladding / covering / siding</v>
          </cell>
          <cell r="P51" t="str">
            <v>2000</v>
          </cell>
        </row>
        <row r="52">
          <cell r="G52" t="str">
            <v>H51</v>
          </cell>
          <cell r="H52" t="str">
            <v>Natural stone slab cladding / features</v>
          </cell>
          <cell r="P52" t="str">
            <v>2000</v>
          </cell>
        </row>
        <row r="53">
          <cell r="G53" t="str">
            <v>H60</v>
          </cell>
          <cell r="H53" t="str">
            <v>Clay/concrete roof tiling</v>
          </cell>
          <cell r="P53" t="str">
            <v>2000</v>
          </cell>
        </row>
        <row r="54">
          <cell r="G54" t="str">
            <v>H62</v>
          </cell>
          <cell r="H54" t="str">
            <v>Natural slating</v>
          </cell>
          <cell r="P54" t="str">
            <v>2000</v>
          </cell>
        </row>
        <row r="55">
          <cell r="G55" t="str">
            <v>H71</v>
          </cell>
          <cell r="H55" t="str">
            <v>Lead sheet coverings / flashings</v>
          </cell>
          <cell r="P55" t="str">
            <v>2000</v>
          </cell>
        </row>
        <row r="56">
          <cell r="G56" t="str">
            <v>J21</v>
          </cell>
          <cell r="H56" t="str">
            <v>Mastic asphalt roofing / insulation / finishes</v>
          </cell>
          <cell r="P56" t="str">
            <v>2000</v>
          </cell>
        </row>
        <row r="57">
          <cell r="G57" t="str">
            <v>J30</v>
          </cell>
          <cell r="H57" t="str">
            <v>Liquid applied tanking/damp proof membranes</v>
          </cell>
          <cell r="P57" t="str">
            <v>2000</v>
          </cell>
        </row>
        <row r="58">
          <cell r="G58" t="str">
            <v>K10</v>
          </cell>
          <cell r="H58" t="str">
            <v>Plasterboard dry lining</v>
          </cell>
          <cell r="P58" t="str">
            <v>2000</v>
          </cell>
        </row>
        <row r="59">
          <cell r="G59" t="str">
            <v>K20</v>
          </cell>
          <cell r="H59" t="str">
            <v>Timber board flooring / linings</v>
          </cell>
          <cell r="P59" t="str">
            <v>2000</v>
          </cell>
        </row>
        <row r="60">
          <cell r="G60" t="str">
            <v>K30</v>
          </cell>
          <cell r="H60" t="str">
            <v>Panel partitions</v>
          </cell>
          <cell r="P60" t="str">
            <v>2000</v>
          </cell>
        </row>
        <row r="61">
          <cell r="G61" t="str">
            <v>K31</v>
          </cell>
          <cell r="H61" t="str">
            <v>Fixed partitions</v>
          </cell>
          <cell r="P61" t="str">
            <v>2000</v>
          </cell>
        </row>
        <row r="62">
          <cell r="G62" t="str">
            <v>K32</v>
          </cell>
          <cell r="H62" t="str">
            <v>Framed panel cubicle partitions</v>
          </cell>
          <cell r="P62" t="str">
            <v>2000</v>
          </cell>
        </row>
        <row r="63">
          <cell r="G63" t="str">
            <v>K40</v>
          </cell>
          <cell r="H63" t="str">
            <v>Suspended ceilings</v>
          </cell>
          <cell r="P63" t="str">
            <v>2000</v>
          </cell>
        </row>
        <row r="64">
          <cell r="G64" t="str">
            <v>K41</v>
          </cell>
          <cell r="H64" t="str">
            <v>Raised access floors</v>
          </cell>
          <cell r="P64" t="str">
            <v>2000</v>
          </cell>
        </row>
        <row r="65">
          <cell r="G65" t="str">
            <v>L10</v>
          </cell>
          <cell r="H65" t="str">
            <v>Windows / roof lights / screens</v>
          </cell>
          <cell r="P65" t="str">
            <v>2000</v>
          </cell>
        </row>
        <row r="66">
          <cell r="G66" t="str">
            <v>L20</v>
          </cell>
          <cell r="H66" t="str">
            <v>Doors/ shutters / hatches</v>
          </cell>
          <cell r="P66" t="str">
            <v>2000</v>
          </cell>
        </row>
        <row r="67">
          <cell r="G67" t="str">
            <v>L30</v>
          </cell>
          <cell r="H67" t="str">
            <v>Stairs / walkways / balustrades</v>
          </cell>
          <cell r="P67" t="str">
            <v>2000</v>
          </cell>
        </row>
        <row r="68">
          <cell r="G68" t="str">
            <v>L40</v>
          </cell>
          <cell r="H68" t="str">
            <v>General glazing</v>
          </cell>
          <cell r="P68" t="str">
            <v>2000</v>
          </cell>
        </row>
        <row r="69">
          <cell r="G69" t="str">
            <v>M10</v>
          </cell>
          <cell r="H69" t="str">
            <v>Sand cement / concrete / granolithic screeds</v>
          </cell>
          <cell r="P69" t="str">
            <v>2000</v>
          </cell>
        </row>
        <row r="70">
          <cell r="G70" t="str">
            <v>M20</v>
          </cell>
          <cell r="H70" t="str">
            <v>Render / screed / plaster</v>
          </cell>
          <cell r="P70" t="str">
            <v>2000</v>
          </cell>
        </row>
        <row r="71">
          <cell r="G71" t="str">
            <v>M31</v>
          </cell>
          <cell r="H71" t="str">
            <v>Fibrous plaster</v>
          </cell>
          <cell r="P71" t="str">
            <v>2000</v>
          </cell>
        </row>
        <row r="72">
          <cell r="G72" t="str">
            <v>M40</v>
          </cell>
          <cell r="H72" t="str">
            <v>Stone / quarry / ceramic</v>
          </cell>
          <cell r="P72" t="str">
            <v>2000</v>
          </cell>
        </row>
        <row r="73">
          <cell r="G73" t="str">
            <v>M42</v>
          </cell>
          <cell r="H73" t="str">
            <v>Wood block /parquet flooring</v>
          </cell>
          <cell r="P73" t="str">
            <v>2000</v>
          </cell>
        </row>
        <row r="74">
          <cell r="G74" t="str">
            <v>M50</v>
          </cell>
          <cell r="H74" t="str">
            <v>Rubber /plastics / Lino / Carpet tiling</v>
          </cell>
          <cell r="P74" t="str">
            <v>2000</v>
          </cell>
        </row>
        <row r="75">
          <cell r="G75" t="str">
            <v>M51</v>
          </cell>
          <cell r="H75" t="str">
            <v>Edge fixed carpet</v>
          </cell>
          <cell r="P75" t="str">
            <v>2000</v>
          </cell>
        </row>
        <row r="76">
          <cell r="G76" t="str">
            <v>M52</v>
          </cell>
          <cell r="H76" t="str">
            <v>Decorative papers / fabrics</v>
          </cell>
          <cell r="P76" t="str">
            <v>2000</v>
          </cell>
        </row>
        <row r="77">
          <cell r="G77" t="str">
            <v>M60</v>
          </cell>
          <cell r="H77" t="str">
            <v>Painting / clear finishing</v>
          </cell>
          <cell r="P77" t="str">
            <v>2000</v>
          </cell>
        </row>
        <row r="78">
          <cell r="G78" t="str">
            <v>N10</v>
          </cell>
          <cell r="H78" t="str">
            <v>General fixtures/furnishings/equipment</v>
          </cell>
          <cell r="P78" t="str">
            <v>2000</v>
          </cell>
        </row>
        <row r="79">
          <cell r="G79" t="str">
            <v>N11</v>
          </cell>
          <cell r="H79" t="str">
            <v>Domestic kitchen fittings</v>
          </cell>
          <cell r="P79" t="str">
            <v>2000</v>
          </cell>
        </row>
        <row r="80">
          <cell r="G80" t="str">
            <v>N12</v>
          </cell>
          <cell r="H80" t="str">
            <v>Catering equipment</v>
          </cell>
          <cell r="P80" t="str">
            <v>2000</v>
          </cell>
        </row>
        <row r="81">
          <cell r="G81" t="str">
            <v>N13</v>
          </cell>
          <cell r="H81" t="str">
            <v>Sanitary appliances fittings</v>
          </cell>
          <cell r="P81">
            <v>3000</v>
          </cell>
        </row>
        <row r="82">
          <cell r="G82" t="str">
            <v>N15</v>
          </cell>
          <cell r="H82" t="str">
            <v>Signs/notices</v>
          </cell>
          <cell r="P82" t="str">
            <v>2000</v>
          </cell>
        </row>
        <row r="83">
          <cell r="G83" t="str">
            <v>N22</v>
          </cell>
          <cell r="H83" t="str">
            <v>Furniture</v>
          </cell>
          <cell r="P83" t="str">
            <v>DC FF&amp;E</v>
          </cell>
        </row>
        <row r="84">
          <cell r="G84" t="str">
            <v>N26</v>
          </cell>
          <cell r="H84" t="str">
            <v>Blinds</v>
          </cell>
          <cell r="P84" t="str">
            <v>2000</v>
          </cell>
        </row>
        <row r="85">
          <cell r="G85" t="str">
            <v>N30</v>
          </cell>
          <cell r="H85" t="str">
            <v>Workstations IT (PCs etc)</v>
          </cell>
          <cell r="P85" t="str">
            <v>DC IT</v>
          </cell>
        </row>
        <row r="86">
          <cell r="G86" t="str">
            <v>P10</v>
          </cell>
          <cell r="H86" t="str">
            <v>Sundry insulation / proofing work</v>
          </cell>
          <cell r="P86" t="str">
            <v>2000</v>
          </cell>
        </row>
        <row r="87">
          <cell r="G87" t="str">
            <v>P20</v>
          </cell>
          <cell r="H87" t="str">
            <v>Unframed isolated trims/skirtings/sundry items</v>
          </cell>
          <cell r="P87" t="str">
            <v>2000</v>
          </cell>
        </row>
        <row r="88">
          <cell r="G88" t="str">
            <v>P30</v>
          </cell>
          <cell r="H88" t="str">
            <v>Trenches/Pipe ways/Pits for buried engineering services</v>
          </cell>
          <cell r="P88" t="str">
            <v>2000</v>
          </cell>
        </row>
        <row r="89">
          <cell r="G89" t="str">
            <v>P31</v>
          </cell>
          <cell r="H89" t="str">
            <v>Holes / chases / covers</v>
          </cell>
          <cell r="P89" t="str">
            <v>2000</v>
          </cell>
        </row>
        <row r="90">
          <cell r="G90" t="str">
            <v>Q22</v>
          </cell>
          <cell r="H90" t="str">
            <v>Coated macadum / Asphalt roads/paving</v>
          </cell>
          <cell r="P90" t="str">
            <v>2000</v>
          </cell>
        </row>
        <row r="91">
          <cell r="G91" t="str">
            <v>Q25</v>
          </cell>
          <cell r="H91" t="str">
            <v>Slab/Brick/Sett/Cobble paving</v>
          </cell>
          <cell r="P91" t="str">
            <v>2000</v>
          </cell>
        </row>
        <row r="92">
          <cell r="G92" t="str">
            <v>Q30</v>
          </cell>
          <cell r="H92" t="str">
            <v>Seeding / turfing</v>
          </cell>
          <cell r="P92" t="str">
            <v>2000</v>
          </cell>
        </row>
        <row r="93">
          <cell r="G93" t="str">
            <v>Q31</v>
          </cell>
          <cell r="H93" t="str">
            <v>Planting</v>
          </cell>
          <cell r="P93" t="str">
            <v>2000</v>
          </cell>
        </row>
        <row r="94">
          <cell r="G94" t="str">
            <v>Q40</v>
          </cell>
          <cell r="H94" t="str">
            <v>Fencing</v>
          </cell>
          <cell r="P94" t="str">
            <v>2000</v>
          </cell>
        </row>
        <row r="95">
          <cell r="G95" t="str">
            <v>Q50</v>
          </cell>
          <cell r="H95" t="str">
            <v>Site/Street furniture/equipment</v>
          </cell>
          <cell r="P95" t="str">
            <v>2000</v>
          </cell>
        </row>
        <row r="96">
          <cell r="G96" t="str">
            <v>R10</v>
          </cell>
          <cell r="H96" t="str">
            <v>Rainwater pipe work / gutters</v>
          </cell>
          <cell r="P96" t="str">
            <v>3000</v>
          </cell>
        </row>
        <row r="97">
          <cell r="G97" t="str">
            <v>R11</v>
          </cell>
          <cell r="H97" t="str">
            <v>Foul drainage (above ground)</v>
          </cell>
          <cell r="P97" t="str">
            <v>3000</v>
          </cell>
        </row>
        <row r="98">
          <cell r="G98" t="str">
            <v>R12</v>
          </cell>
          <cell r="H98" t="str">
            <v>Drainage</v>
          </cell>
          <cell r="P98" t="str">
            <v>3000</v>
          </cell>
        </row>
        <row r="99">
          <cell r="G99" t="str">
            <v>S10</v>
          </cell>
          <cell r="H99" t="str">
            <v>Cold water supply</v>
          </cell>
          <cell r="P99" t="str">
            <v>3000</v>
          </cell>
        </row>
        <row r="100">
          <cell r="G100" t="str">
            <v>S12</v>
          </cell>
          <cell r="H100" t="str">
            <v>Hot and cold water</v>
          </cell>
          <cell r="P100" t="str">
            <v>3000</v>
          </cell>
        </row>
        <row r="101">
          <cell r="G101" t="str">
            <v>S32</v>
          </cell>
          <cell r="H101" t="str">
            <v>Natural gas</v>
          </cell>
          <cell r="P101" t="str">
            <v>3000</v>
          </cell>
        </row>
        <row r="102">
          <cell r="G102" t="str">
            <v>S63</v>
          </cell>
          <cell r="H102" t="str">
            <v>Sprinklers</v>
          </cell>
          <cell r="P102" t="str">
            <v>3000</v>
          </cell>
        </row>
        <row r="103">
          <cell r="G103" t="str">
            <v>S70</v>
          </cell>
          <cell r="H103" t="str">
            <v>Gas fire fighting</v>
          </cell>
          <cell r="P103" t="str">
            <v>3000</v>
          </cell>
        </row>
        <row r="104">
          <cell r="G104" t="str">
            <v>T00</v>
          </cell>
          <cell r="H104" t="str">
            <v>Mechanical common</v>
          </cell>
          <cell r="P104" t="str">
            <v>3000</v>
          </cell>
        </row>
        <row r="105">
          <cell r="G105" t="str">
            <v>T10</v>
          </cell>
          <cell r="H105" t="str">
            <v>Gas / Oil fired boilers</v>
          </cell>
          <cell r="P105" t="str">
            <v>3000</v>
          </cell>
        </row>
        <row r="106">
          <cell r="G106" t="str">
            <v>T31</v>
          </cell>
          <cell r="H106" t="str">
            <v>Low temperature hot water heating</v>
          </cell>
          <cell r="P106" t="str">
            <v>3000</v>
          </cell>
        </row>
        <row r="107">
          <cell r="G107" t="str">
            <v>T60</v>
          </cell>
          <cell r="H107" t="str">
            <v>Central refrigeration plant</v>
          </cell>
          <cell r="P107" t="str">
            <v>3000</v>
          </cell>
        </row>
        <row r="108">
          <cell r="G108" t="str">
            <v>T61</v>
          </cell>
          <cell r="H108" t="str">
            <v>Primary cooling (Chillers)</v>
          </cell>
          <cell r="P108" t="str">
            <v>3000</v>
          </cell>
        </row>
        <row r="109">
          <cell r="G109" t="str">
            <v>T70</v>
          </cell>
          <cell r="H109" t="str">
            <v>Local cooling units</v>
          </cell>
          <cell r="P109" t="str">
            <v>3000</v>
          </cell>
        </row>
        <row r="110">
          <cell r="G110" t="str">
            <v>U10</v>
          </cell>
          <cell r="H110" t="str">
            <v>General supply / extract</v>
          </cell>
          <cell r="P110" t="str">
            <v>3000</v>
          </cell>
        </row>
        <row r="111">
          <cell r="G111" t="str">
            <v>U12</v>
          </cell>
          <cell r="H111" t="str">
            <v>Kitchen ventilation</v>
          </cell>
          <cell r="P111" t="str">
            <v>3000</v>
          </cell>
        </row>
        <row r="112">
          <cell r="G112" t="str">
            <v>U14</v>
          </cell>
          <cell r="H112" t="str">
            <v>Smoke extract / smoke control</v>
          </cell>
          <cell r="P112" t="str">
            <v>3000</v>
          </cell>
        </row>
        <row r="113">
          <cell r="G113" t="str">
            <v>U30</v>
          </cell>
          <cell r="H113" t="str">
            <v>Low velocity air conditioning</v>
          </cell>
          <cell r="P113" t="str">
            <v>3000</v>
          </cell>
        </row>
        <row r="114">
          <cell r="G114" t="str">
            <v>U31</v>
          </cell>
          <cell r="H114" t="str">
            <v>VAV air conditioning</v>
          </cell>
          <cell r="P114" t="str">
            <v>3000</v>
          </cell>
        </row>
        <row r="115">
          <cell r="G115" t="str">
            <v>U60</v>
          </cell>
          <cell r="H115" t="str">
            <v>Air Conditioning Units</v>
          </cell>
          <cell r="P115" t="str">
            <v>3000</v>
          </cell>
        </row>
        <row r="116">
          <cell r="G116" t="str">
            <v>V00</v>
          </cell>
          <cell r="H116" t="str">
            <v>Electrical common</v>
          </cell>
          <cell r="P116" t="str">
            <v>3000</v>
          </cell>
        </row>
        <row r="117">
          <cell r="G117" t="str">
            <v>V10</v>
          </cell>
          <cell r="H117" t="str">
            <v>Electricity generation plant</v>
          </cell>
          <cell r="P117" t="str">
            <v>3000</v>
          </cell>
        </row>
        <row r="118">
          <cell r="G118" t="str">
            <v>V11</v>
          </cell>
          <cell r="H118" t="str">
            <v>HV supply</v>
          </cell>
          <cell r="P118" t="str">
            <v>3000</v>
          </cell>
        </row>
        <row r="119">
          <cell r="G119" t="str">
            <v>V12</v>
          </cell>
          <cell r="H119" t="str">
            <v>LV supply /public utility</v>
          </cell>
          <cell r="P119" t="str">
            <v>3000</v>
          </cell>
        </row>
        <row r="120">
          <cell r="G120" t="str">
            <v>V20</v>
          </cell>
          <cell r="H120" t="str">
            <v>LV distribution</v>
          </cell>
          <cell r="P120" t="str">
            <v>3000</v>
          </cell>
        </row>
        <row r="121">
          <cell r="G121" t="str">
            <v>V21</v>
          </cell>
          <cell r="H121" t="str">
            <v>General lighting</v>
          </cell>
          <cell r="P121" t="str">
            <v>3000</v>
          </cell>
        </row>
        <row r="122">
          <cell r="G122" t="str">
            <v>V22</v>
          </cell>
          <cell r="H122" t="str">
            <v>General LV power</v>
          </cell>
          <cell r="P122" t="str">
            <v>3000</v>
          </cell>
        </row>
        <row r="123">
          <cell r="G123" t="str">
            <v>V32</v>
          </cell>
          <cell r="H123" t="str">
            <v>Uninterrupted Power Supply</v>
          </cell>
          <cell r="P123" t="str">
            <v>3000</v>
          </cell>
        </row>
        <row r="124">
          <cell r="G124" t="str">
            <v>V41</v>
          </cell>
          <cell r="H124" t="str">
            <v>Street / Area / flood lighting</v>
          </cell>
          <cell r="P124" t="str">
            <v>3000</v>
          </cell>
        </row>
        <row r="125">
          <cell r="G125" t="str">
            <v>V42</v>
          </cell>
          <cell r="H125" t="str">
            <v>Studio/Auditorium/Arena lighting</v>
          </cell>
          <cell r="P125" t="str">
            <v>3000</v>
          </cell>
        </row>
        <row r="126">
          <cell r="G126" t="str">
            <v>W10</v>
          </cell>
          <cell r="H126" t="str">
            <v>Telecommunications</v>
          </cell>
          <cell r="P126" t="str">
            <v>3000</v>
          </cell>
        </row>
        <row r="127">
          <cell r="G127" t="str">
            <v>W12</v>
          </cell>
          <cell r="H127" t="str">
            <v>Public address / sound amplification</v>
          </cell>
          <cell r="P127" t="str">
            <v>4300</v>
          </cell>
        </row>
        <row r="128">
          <cell r="G128" t="str">
            <v>W20</v>
          </cell>
          <cell r="H128" t="str">
            <v>Radio/TV/CCTV</v>
          </cell>
          <cell r="P128" t="str">
            <v>4300</v>
          </cell>
        </row>
        <row r="129">
          <cell r="G129" t="str">
            <v>W30</v>
          </cell>
          <cell r="H129" t="str">
            <v>Data transmission</v>
          </cell>
          <cell r="P129" t="str">
            <v>4200</v>
          </cell>
        </row>
        <row r="130">
          <cell r="G130" t="str">
            <v>W41</v>
          </cell>
          <cell r="H130" t="str">
            <v>Security detection and alarm</v>
          </cell>
          <cell r="P130" t="str">
            <v>4100</v>
          </cell>
        </row>
        <row r="131">
          <cell r="G131" t="str">
            <v>W50</v>
          </cell>
          <cell r="H131" t="str">
            <v xml:space="preserve">Fire detection and alarm </v>
          </cell>
          <cell r="P131" t="str">
            <v>3000</v>
          </cell>
        </row>
        <row r="132">
          <cell r="G132" t="str">
            <v>W52</v>
          </cell>
          <cell r="H132" t="str">
            <v>Lightning protection</v>
          </cell>
          <cell r="P132" t="str">
            <v>3000</v>
          </cell>
        </row>
        <row r="133">
          <cell r="G133" t="str">
            <v>W54</v>
          </cell>
          <cell r="H133" t="str">
            <v>Liquid detection alarm</v>
          </cell>
          <cell r="P133" t="str">
            <v>3000</v>
          </cell>
        </row>
        <row r="134">
          <cell r="G134" t="str">
            <v>W62</v>
          </cell>
          <cell r="H134" t="str">
            <v>Building automation</v>
          </cell>
          <cell r="P134" t="str">
            <v>3000</v>
          </cell>
        </row>
        <row r="135">
          <cell r="G135" t="str">
            <v>X10</v>
          </cell>
          <cell r="H135" t="str">
            <v>Lifts</v>
          </cell>
          <cell r="P135">
            <v>2000</v>
          </cell>
        </row>
      </sheetData>
      <sheetData sheetId="9" refreshError="1"/>
      <sheetData sheetId="10" refreshError="1">
        <row r="13">
          <cell r="B13" t="str">
            <v>10\</v>
          </cell>
          <cell r="C13" t="str">
            <v>SUBSTRUCTURE</v>
          </cell>
          <cell r="D13">
            <v>0</v>
          </cell>
          <cell r="E13">
            <v>0.01</v>
          </cell>
        </row>
        <row r="14">
          <cell r="B14" t="str">
            <v>1A</v>
          </cell>
          <cell r="C14" t="str">
            <v>Substructure</v>
          </cell>
          <cell r="D14">
            <v>0</v>
          </cell>
          <cell r="E14">
            <v>0.01</v>
          </cell>
        </row>
        <row r="15">
          <cell r="B15" t="str">
            <v>1A\A54</v>
          </cell>
          <cell r="C15" t="str">
            <v>Provisional work</v>
          </cell>
          <cell r="E15">
            <v>0.01</v>
          </cell>
          <cell r="H15" t="str">
            <v>Regions</v>
          </cell>
          <cell r="K15" t="str">
            <v>1976/2</v>
          </cell>
          <cell r="L15">
            <v>100</v>
          </cell>
          <cell r="P15" t="str">
            <v>Borders</v>
          </cell>
          <cell r="Q15" t="str">
            <v>East Anglia</v>
          </cell>
          <cell r="R15" t="str">
            <v>East Pennines</v>
          </cell>
          <cell r="S15" t="str">
            <v>East Scotland</v>
          </cell>
          <cell r="T15" t="str">
            <v>Midlands</v>
          </cell>
          <cell r="U15" t="str">
            <v>North East Scotland</v>
          </cell>
          <cell r="V15" t="str">
            <v>North Eastern</v>
          </cell>
          <cell r="W15" t="str">
            <v>North Western</v>
          </cell>
          <cell r="X15" t="str">
            <v>Northern Ireland</v>
          </cell>
          <cell r="Y15" t="str">
            <v>Severn Valley</v>
          </cell>
          <cell r="Z15" t="str">
            <v>South Eastern</v>
          </cell>
          <cell r="AA15" t="str">
            <v>Southern</v>
          </cell>
          <cell r="AB15" t="str">
            <v>South Western</v>
          </cell>
          <cell r="AC15" t="str">
            <v>Thames valley</v>
          </cell>
          <cell r="AD15" t="str">
            <v>Wales</v>
          </cell>
          <cell r="AE15" t="str">
            <v>West Pennines</v>
          </cell>
          <cell r="AF15" t="str">
            <v>West Scotland</v>
          </cell>
          <cell r="AH15" t="str">
            <v>Borders</v>
          </cell>
        </row>
        <row r="16">
          <cell r="B16" t="str">
            <v>1A\A54\10</v>
          </cell>
          <cell r="C16" t="str">
            <v>Additional excavations</v>
          </cell>
          <cell r="D16" t="str">
            <v>Item</v>
          </cell>
          <cell r="E16">
            <v>0.01</v>
          </cell>
          <cell r="H16" t="str">
            <v>South West</v>
          </cell>
          <cell r="I16">
            <v>0.98</v>
          </cell>
          <cell r="K16" t="str">
            <v>1998/1</v>
          </cell>
          <cell r="L16">
            <v>141</v>
          </cell>
          <cell r="O16" t="str">
            <v>Jan</v>
          </cell>
          <cell r="P16">
            <v>412</v>
          </cell>
          <cell r="Q16">
            <v>403</v>
          </cell>
          <cell r="R16">
            <v>414</v>
          </cell>
          <cell r="S16">
            <v>430</v>
          </cell>
          <cell r="T16">
            <v>414</v>
          </cell>
          <cell r="U16">
            <v>425</v>
          </cell>
          <cell r="V16">
            <v>417</v>
          </cell>
          <cell r="W16">
            <v>419</v>
          </cell>
          <cell r="X16">
            <v>409</v>
          </cell>
          <cell r="Y16">
            <v>377</v>
          </cell>
          <cell r="Z16">
            <v>387</v>
          </cell>
          <cell r="AA16">
            <v>370</v>
          </cell>
          <cell r="AB16">
            <v>322</v>
          </cell>
          <cell r="AC16">
            <v>373</v>
          </cell>
          <cell r="AD16">
            <v>362</v>
          </cell>
          <cell r="AE16">
            <v>395</v>
          </cell>
          <cell r="AF16">
            <v>429</v>
          </cell>
          <cell r="AH16" t="str">
            <v>East Anglia</v>
          </cell>
        </row>
        <row r="17">
          <cell r="B17" t="str">
            <v>1A\A54\20</v>
          </cell>
          <cell r="C17" t="str">
            <v>Additional floor beds</v>
          </cell>
          <cell r="D17" t="str">
            <v>Item</v>
          </cell>
          <cell r="E17">
            <v>0.01</v>
          </cell>
          <cell r="H17" t="str">
            <v>South East</v>
          </cell>
          <cell r="I17">
            <v>1.06</v>
          </cell>
          <cell r="K17" t="str">
            <v>1998/2</v>
          </cell>
          <cell r="L17">
            <v>147</v>
          </cell>
          <cell r="O17" t="str">
            <v>Feb</v>
          </cell>
          <cell r="P17">
            <v>334</v>
          </cell>
          <cell r="Q17">
            <v>289</v>
          </cell>
          <cell r="R17">
            <v>318</v>
          </cell>
          <cell r="S17">
            <v>356</v>
          </cell>
          <cell r="T17">
            <v>309</v>
          </cell>
          <cell r="U17">
            <v>380</v>
          </cell>
          <cell r="V17">
            <v>324</v>
          </cell>
          <cell r="W17">
            <v>321</v>
          </cell>
          <cell r="X17">
            <v>326</v>
          </cell>
          <cell r="Y17">
            <v>254</v>
          </cell>
          <cell r="Z17">
            <v>272</v>
          </cell>
          <cell r="AA17">
            <v>252</v>
          </cell>
          <cell r="AB17">
            <v>232</v>
          </cell>
          <cell r="AC17">
            <v>252</v>
          </cell>
          <cell r="AD17">
            <v>273</v>
          </cell>
          <cell r="AE17">
            <v>300</v>
          </cell>
          <cell r="AF17">
            <v>344</v>
          </cell>
          <cell r="AH17" t="str">
            <v>East Pennines</v>
          </cell>
        </row>
        <row r="18">
          <cell r="B18" t="str">
            <v>1A\A54\30</v>
          </cell>
          <cell r="C18" t="str">
            <v>Additional foundations</v>
          </cell>
          <cell r="D18" t="str">
            <v>Item</v>
          </cell>
          <cell r="E18">
            <v>0.01</v>
          </cell>
          <cell r="H18" t="str">
            <v>Greater London</v>
          </cell>
          <cell r="I18">
            <v>1.18</v>
          </cell>
          <cell r="K18" t="str">
            <v>1998/3</v>
          </cell>
          <cell r="L18">
            <v>148</v>
          </cell>
          <cell r="O18" t="str">
            <v>Mar</v>
          </cell>
          <cell r="P18">
            <v>295</v>
          </cell>
          <cell r="Q18">
            <v>267</v>
          </cell>
          <cell r="R18">
            <v>278</v>
          </cell>
          <cell r="S18">
            <v>300</v>
          </cell>
          <cell r="T18">
            <v>281</v>
          </cell>
          <cell r="U18">
            <v>317</v>
          </cell>
          <cell r="V18">
            <v>280</v>
          </cell>
          <cell r="W18">
            <v>271</v>
          </cell>
          <cell r="X18">
            <v>278</v>
          </cell>
          <cell r="Y18">
            <v>244</v>
          </cell>
          <cell r="Z18">
            <v>261</v>
          </cell>
          <cell r="AA18">
            <v>245</v>
          </cell>
          <cell r="AB18">
            <v>224</v>
          </cell>
          <cell r="AC18">
            <v>238</v>
          </cell>
          <cell r="AD18">
            <v>257</v>
          </cell>
          <cell r="AE18">
            <v>262</v>
          </cell>
          <cell r="AF18">
            <v>284</v>
          </cell>
        </row>
        <row r="19">
          <cell r="B19" t="str">
            <v>1A\C20</v>
          </cell>
          <cell r="C19" t="str">
            <v>Demolition</v>
          </cell>
          <cell r="H19" t="str">
            <v>East Anglia</v>
          </cell>
          <cell r="I19">
            <v>0.99</v>
          </cell>
          <cell r="K19" t="str">
            <v>1998/4</v>
          </cell>
          <cell r="L19">
            <v>146</v>
          </cell>
          <cell r="O19" t="str">
            <v>April</v>
          </cell>
          <cell r="P19">
            <v>262</v>
          </cell>
          <cell r="Q19">
            <v>250</v>
          </cell>
          <cell r="R19">
            <v>245</v>
          </cell>
          <cell r="S19">
            <v>266</v>
          </cell>
          <cell r="T19">
            <v>258</v>
          </cell>
          <cell r="U19">
            <v>287</v>
          </cell>
          <cell r="V19">
            <v>249</v>
          </cell>
          <cell r="W19">
            <v>257</v>
          </cell>
          <cell r="X19">
            <v>262</v>
          </cell>
          <cell r="Y19">
            <v>227</v>
          </cell>
          <cell r="Z19">
            <v>258</v>
          </cell>
          <cell r="AA19">
            <v>242</v>
          </cell>
          <cell r="AB19">
            <v>228</v>
          </cell>
          <cell r="AC19">
            <v>221</v>
          </cell>
          <cell r="AD19">
            <v>255</v>
          </cell>
          <cell r="AE19">
            <v>254</v>
          </cell>
          <cell r="AF19">
            <v>258</v>
          </cell>
          <cell r="AH19" t="str">
            <v>East Scotland</v>
          </cell>
        </row>
        <row r="20">
          <cell r="B20" t="str">
            <v>1A\C20\100</v>
          </cell>
          <cell r="C20" t="str">
            <v>Demolishing existing buildings.</v>
          </cell>
          <cell r="D20" t="str">
            <v>Item</v>
          </cell>
          <cell r="E20">
            <v>0.01</v>
          </cell>
          <cell r="H20" t="str">
            <v>West Midlands</v>
          </cell>
          <cell r="I20">
            <v>0.93</v>
          </cell>
          <cell r="K20" t="str">
            <v>1999/1</v>
          </cell>
          <cell r="L20">
            <v>147</v>
          </cell>
          <cell r="O20" t="str">
            <v>May</v>
          </cell>
          <cell r="P20">
            <v>224</v>
          </cell>
          <cell r="Q20">
            <v>164</v>
          </cell>
          <cell r="R20">
            <v>166</v>
          </cell>
          <cell r="S20">
            <v>221</v>
          </cell>
          <cell r="T20">
            <v>182</v>
          </cell>
          <cell r="U20">
            <v>216</v>
          </cell>
          <cell r="V20">
            <v>184</v>
          </cell>
          <cell r="W20">
            <v>185</v>
          </cell>
          <cell r="X20">
            <v>190</v>
          </cell>
          <cell r="Y20">
            <v>152</v>
          </cell>
          <cell r="Z20">
            <v>163</v>
          </cell>
          <cell r="AA20">
            <v>153</v>
          </cell>
          <cell r="AB20">
            <v>139</v>
          </cell>
          <cell r="AC20">
            <v>134</v>
          </cell>
          <cell r="AD20">
            <v>172</v>
          </cell>
          <cell r="AE20">
            <v>156</v>
          </cell>
          <cell r="AF20">
            <v>187</v>
          </cell>
          <cell r="AH20" t="str">
            <v>Midlands</v>
          </cell>
        </row>
        <row r="21">
          <cell r="B21" t="str">
            <v>1A\C20\110</v>
          </cell>
          <cell r="C21" t="str">
            <v>Demolishing existing buildings; down to ground level.</v>
          </cell>
          <cell r="D21" t="str">
            <v>Item</v>
          </cell>
          <cell r="E21">
            <v>0.01</v>
          </cell>
          <cell r="H21" t="str">
            <v>East Midlands</v>
          </cell>
          <cell r="I21">
            <v>0.94</v>
          </cell>
          <cell r="K21" t="str">
            <v>1999/2</v>
          </cell>
          <cell r="L21">
            <v>149</v>
          </cell>
          <cell r="O21" t="str">
            <v>Jun</v>
          </cell>
          <cell r="P21">
            <v>149</v>
          </cell>
          <cell r="Q21">
            <v>105</v>
          </cell>
          <cell r="R21">
            <v>106</v>
          </cell>
          <cell r="S21">
            <v>219</v>
          </cell>
          <cell r="T21">
            <v>122</v>
          </cell>
          <cell r="U21">
            <v>148</v>
          </cell>
          <cell r="V21">
            <v>118</v>
          </cell>
          <cell r="W21">
            <v>106</v>
          </cell>
          <cell r="X21">
            <v>115</v>
          </cell>
          <cell r="Y21">
            <v>100</v>
          </cell>
          <cell r="Z21">
            <v>102</v>
          </cell>
          <cell r="AA21">
            <v>103</v>
          </cell>
          <cell r="AB21">
            <v>86</v>
          </cell>
          <cell r="AC21">
            <v>81</v>
          </cell>
          <cell r="AD21">
            <v>120</v>
          </cell>
          <cell r="AE21">
            <v>101</v>
          </cell>
          <cell r="AF21">
            <v>103</v>
          </cell>
          <cell r="AH21" t="str">
            <v>North East Scotland</v>
          </cell>
        </row>
        <row r="22">
          <cell r="B22" t="str">
            <v>1A\C20\120</v>
          </cell>
          <cell r="C22" t="str">
            <v>Demolishing existing buildings; grubbing up foundations.</v>
          </cell>
          <cell r="D22" t="str">
            <v>Item</v>
          </cell>
          <cell r="E22">
            <v>0.01</v>
          </cell>
          <cell r="H22" t="str">
            <v>Wales</v>
          </cell>
          <cell r="I22">
            <v>0.93</v>
          </cell>
          <cell r="K22" t="str">
            <v>1999/3</v>
          </cell>
          <cell r="L22">
            <v>152</v>
          </cell>
          <cell r="O22" t="str">
            <v>Jul</v>
          </cell>
          <cell r="P22">
            <v>77</v>
          </cell>
          <cell r="Q22">
            <v>42</v>
          </cell>
          <cell r="R22">
            <v>47</v>
          </cell>
          <cell r="S22">
            <v>67</v>
          </cell>
          <cell r="T22">
            <v>48</v>
          </cell>
          <cell r="U22">
            <v>74</v>
          </cell>
          <cell r="V22">
            <v>53</v>
          </cell>
          <cell r="W22">
            <v>48</v>
          </cell>
          <cell r="X22">
            <v>45</v>
          </cell>
          <cell r="Y22">
            <v>27</v>
          </cell>
          <cell r="Z22">
            <v>42</v>
          </cell>
          <cell r="AA22">
            <v>36</v>
          </cell>
          <cell r="AB22">
            <v>21</v>
          </cell>
          <cell r="AC22">
            <v>25</v>
          </cell>
          <cell r="AD22">
            <v>41</v>
          </cell>
          <cell r="AE22">
            <v>39</v>
          </cell>
          <cell r="AF22">
            <v>49</v>
          </cell>
          <cell r="AH22" t="str">
            <v>North Eastern</v>
          </cell>
        </row>
        <row r="23">
          <cell r="B23" t="str">
            <v>1A\C41</v>
          </cell>
          <cell r="C23" t="str">
            <v>Chemical dpcs to existing walls</v>
          </cell>
          <cell r="H23" t="str">
            <v>North West</v>
          </cell>
          <cell r="I23">
            <v>0.97</v>
          </cell>
          <cell r="K23" t="str">
            <v>1999/4</v>
          </cell>
          <cell r="L23">
            <v>154</v>
          </cell>
          <cell r="O23" t="str">
            <v>Aug</v>
          </cell>
          <cell r="P23">
            <v>72</v>
          </cell>
          <cell r="Q23">
            <v>42</v>
          </cell>
          <cell r="R23">
            <v>44</v>
          </cell>
          <cell r="S23">
            <v>80</v>
          </cell>
          <cell r="T23">
            <v>57</v>
          </cell>
          <cell r="U23">
            <v>91</v>
          </cell>
          <cell r="V23">
            <v>54</v>
          </cell>
          <cell r="W23">
            <v>63</v>
          </cell>
          <cell r="X23">
            <v>65</v>
          </cell>
          <cell r="Y23">
            <v>33</v>
          </cell>
          <cell r="Z23">
            <v>42</v>
          </cell>
          <cell r="AA23">
            <v>41</v>
          </cell>
          <cell r="AB23">
            <v>34</v>
          </cell>
          <cell r="AC23">
            <v>24</v>
          </cell>
          <cell r="AD23">
            <v>47</v>
          </cell>
          <cell r="AE23">
            <v>40</v>
          </cell>
          <cell r="AF23">
            <v>65</v>
          </cell>
          <cell r="AH23" t="str">
            <v>North Western</v>
          </cell>
        </row>
        <row r="24">
          <cell r="B24" t="str">
            <v>1A\C41\100</v>
          </cell>
          <cell r="C24" t="str">
            <v>Inserting chemical damp proof course in solid walls</v>
          </cell>
          <cell r="D24" t="str">
            <v>Item</v>
          </cell>
          <cell r="E24">
            <v>0.01</v>
          </cell>
          <cell r="H24" t="str">
            <v>Yorks &amp; Humberside</v>
          </cell>
          <cell r="I24">
            <v>0.94</v>
          </cell>
          <cell r="K24" t="str">
            <v>2000/1</v>
          </cell>
          <cell r="L24">
            <v>158</v>
          </cell>
          <cell r="O24" t="str">
            <v>Sep</v>
          </cell>
          <cell r="P24">
            <v>114</v>
          </cell>
          <cell r="Q24">
            <v>66</v>
          </cell>
          <cell r="R24">
            <v>88</v>
          </cell>
          <cell r="S24">
            <v>108</v>
          </cell>
          <cell r="T24">
            <v>100</v>
          </cell>
          <cell r="U24">
            <v>120</v>
          </cell>
          <cell r="V24">
            <v>99</v>
          </cell>
          <cell r="W24">
            <v>99</v>
          </cell>
          <cell r="X24">
            <v>100</v>
          </cell>
          <cell r="Y24">
            <v>72</v>
          </cell>
          <cell r="Z24">
            <v>77</v>
          </cell>
          <cell r="AA24">
            <v>81</v>
          </cell>
          <cell r="AB24">
            <v>67</v>
          </cell>
          <cell r="AC24">
            <v>51</v>
          </cell>
          <cell r="AD24">
            <v>81</v>
          </cell>
          <cell r="AE24">
            <v>89</v>
          </cell>
          <cell r="AF24">
            <v>95</v>
          </cell>
          <cell r="AH24" t="str">
            <v>Northern Ireland</v>
          </cell>
        </row>
        <row r="25">
          <cell r="B25" t="str">
            <v>1A\D10</v>
          </cell>
          <cell r="C25" t="str">
            <v>Ground investigation</v>
          </cell>
          <cell r="H25" t="str">
            <v>Northern England</v>
          </cell>
          <cell r="I25">
            <v>0.94</v>
          </cell>
          <cell r="K25" t="str">
            <v>2000/2</v>
          </cell>
          <cell r="L25">
            <v>157</v>
          </cell>
          <cell r="O25" t="str">
            <v>Oct</v>
          </cell>
          <cell r="P25">
            <v>170</v>
          </cell>
          <cell r="Q25">
            <v>142</v>
          </cell>
          <cell r="R25">
            <v>158</v>
          </cell>
          <cell r="S25">
            <v>189</v>
          </cell>
          <cell r="T25">
            <v>175</v>
          </cell>
          <cell r="U25">
            <v>200</v>
          </cell>
          <cell r="V25">
            <v>153</v>
          </cell>
          <cell r="W25">
            <v>162</v>
          </cell>
          <cell r="X25">
            <v>197</v>
          </cell>
          <cell r="Y25">
            <v>151</v>
          </cell>
          <cell r="Z25">
            <v>139</v>
          </cell>
          <cell r="AA25">
            <v>138</v>
          </cell>
          <cell r="AB25">
            <v>127</v>
          </cell>
          <cell r="AC25">
            <v>120</v>
          </cell>
          <cell r="AD25">
            <v>169</v>
          </cell>
          <cell r="AE25">
            <v>153</v>
          </cell>
          <cell r="AF25">
            <v>186</v>
          </cell>
          <cell r="AH25" t="str">
            <v>Severn Valley</v>
          </cell>
        </row>
        <row r="26">
          <cell r="B26" t="str">
            <v>1A\D10\100</v>
          </cell>
          <cell r="C26" t="str">
            <v>Test pile</v>
          </cell>
          <cell r="D26" t="str">
            <v>Item</v>
          </cell>
          <cell r="E26">
            <v>0.01</v>
          </cell>
          <cell r="H26" t="str">
            <v>Scotland</v>
          </cell>
          <cell r="I26">
            <v>0.96</v>
          </cell>
          <cell r="K26" t="str">
            <v>2000/3</v>
          </cell>
          <cell r="L26">
            <v>162</v>
          </cell>
          <cell r="O26" t="str">
            <v>Nov</v>
          </cell>
          <cell r="P26">
            <v>296</v>
          </cell>
          <cell r="Q26">
            <v>281</v>
          </cell>
          <cell r="R26">
            <v>304</v>
          </cell>
          <cell r="S26">
            <v>319</v>
          </cell>
          <cell r="T26">
            <v>302</v>
          </cell>
          <cell r="U26">
            <v>330</v>
          </cell>
          <cell r="V26">
            <v>322</v>
          </cell>
          <cell r="W26">
            <v>291</v>
          </cell>
          <cell r="X26">
            <v>301</v>
          </cell>
          <cell r="Y26">
            <v>263</v>
          </cell>
          <cell r="Z26">
            <v>296</v>
          </cell>
          <cell r="AA26">
            <v>268</v>
          </cell>
          <cell r="AB26">
            <v>218</v>
          </cell>
          <cell r="AC26">
            <v>262</v>
          </cell>
          <cell r="AD26">
            <v>242</v>
          </cell>
          <cell r="AE26">
            <v>284</v>
          </cell>
          <cell r="AF26">
            <v>309</v>
          </cell>
          <cell r="AH26" t="str">
            <v>South Eastern</v>
          </cell>
        </row>
        <row r="27">
          <cell r="B27" t="str">
            <v>1A\D10\110</v>
          </cell>
          <cell r="C27" t="str">
            <v>Setting up and dismantling piling plant</v>
          </cell>
          <cell r="D27" t="str">
            <v>Item</v>
          </cell>
          <cell r="E27">
            <v>0.01</v>
          </cell>
          <cell r="H27" t="str">
            <v>Northern Ireland</v>
          </cell>
          <cell r="I27">
            <v>0.75</v>
          </cell>
          <cell r="K27" t="str">
            <v>2000/4</v>
          </cell>
          <cell r="L27">
            <v>166</v>
          </cell>
          <cell r="O27" t="str">
            <v>Dec</v>
          </cell>
          <cell r="P27">
            <v>418</v>
          </cell>
          <cell r="Q27">
            <v>422</v>
          </cell>
          <cell r="R27">
            <v>425</v>
          </cell>
          <cell r="S27">
            <v>434</v>
          </cell>
          <cell r="T27">
            <v>437</v>
          </cell>
          <cell r="U27">
            <v>455</v>
          </cell>
          <cell r="V27">
            <v>438</v>
          </cell>
          <cell r="W27">
            <v>441</v>
          </cell>
          <cell r="X27">
            <v>416</v>
          </cell>
          <cell r="Y27">
            <v>411</v>
          </cell>
          <cell r="Z27">
            <v>421</v>
          </cell>
          <cell r="AA27">
            <v>402</v>
          </cell>
          <cell r="AB27">
            <v>334</v>
          </cell>
          <cell r="AC27">
            <v>397</v>
          </cell>
          <cell r="AD27">
            <v>368</v>
          </cell>
          <cell r="AE27">
            <v>417</v>
          </cell>
          <cell r="AF27">
            <v>456</v>
          </cell>
          <cell r="AH27" t="str">
            <v>Southern</v>
          </cell>
        </row>
        <row r="28">
          <cell r="B28" t="str">
            <v>1A\D11</v>
          </cell>
          <cell r="C28" t="str">
            <v>Soil stabilization</v>
          </cell>
          <cell r="K28" t="str">
            <v>2001/1</v>
          </cell>
          <cell r="L28">
            <v>169</v>
          </cell>
          <cell r="P28">
            <v>2823</v>
          </cell>
          <cell r="Q28">
            <v>2473</v>
          </cell>
          <cell r="R28">
            <v>2593</v>
          </cell>
          <cell r="S28">
            <v>2989</v>
          </cell>
          <cell r="T28">
            <v>2685</v>
          </cell>
          <cell r="U28">
            <v>3043</v>
          </cell>
          <cell r="V28">
            <v>2691</v>
          </cell>
          <cell r="W28">
            <v>2663</v>
          </cell>
          <cell r="X28">
            <v>2704</v>
          </cell>
          <cell r="Y28">
            <v>2311</v>
          </cell>
          <cell r="Z28">
            <v>2460</v>
          </cell>
          <cell r="AA28">
            <v>2331</v>
          </cell>
          <cell r="AB28">
            <v>2032</v>
          </cell>
          <cell r="AC28">
            <v>2178</v>
          </cell>
          <cell r="AD28">
            <v>2387</v>
          </cell>
          <cell r="AE28">
            <v>2490</v>
          </cell>
          <cell r="AF28">
            <v>2765</v>
          </cell>
          <cell r="AH28" t="str">
            <v>South Western</v>
          </cell>
        </row>
        <row r="29">
          <cell r="B29" t="str">
            <v>1A\D11\100</v>
          </cell>
          <cell r="C29" t="str">
            <v>Vibrofloatation to building areas, beneath foundations</v>
          </cell>
          <cell r="D29" t="str">
            <v>m²</v>
          </cell>
          <cell r="E29">
            <v>0.01</v>
          </cell>
          <cell r="H29" t="str">
            <v>Counties</v>
          </cell>
          <cell r="K29" t="str">
            <v>2001/2</v>
          </cell>
          <cell r="L29">
            <v>169</v>
          </cell>
          <cell r="AH29" t="str">
            <v>Thames valley</v>
          </cell>
        </row>
        <row r="30">
          <cell r="B30" t="str">
            <v>1A\D11\110</v>
          </cell>
          <cell r="C30" t="str">
            <v>Vibrofloatation to building areas, beneath ground slab and foundations</v>
          </cell>
          <cell r="D30" t="str">
            <v>m²</v>
          </cell>
          <cell r="E30">
            <v>0.01</v>
          </cell>
          <cell r="H30" t="str">
            <v>Avon</v>
          </cell>
          <cell r="I30">
            <v>0.99</v>
          </cell>
          <cell r="K30" t="str">
            <v>2001/3</v>
          </cell>
          <cell r="L30">
            <v>183</v>
          </cell>
          <cell r="AH30" t="str">
            <v>Wales</v>
          </cell>
        </row>
        <row r="31">
          <cell r="B31" t="str">
            <v>1A\D12\20</v>
          </cell>
          <cell r="C31" t="str">
            <v>Dewatering</v>
          </cell>
          <cell r="D31" t="str">
            <v>m³</v>
          </cell>
          <cell r="E31">
            <v>0.01</v>
          </cell>
          <cell r="H31" t="str">
            <v>Bedfordshire</v>
          </cell>
          <cell r="I31">
            <v>1.04</v>
          </cell>
          <cell r="K31" t="str">
            <v>2001/4</v>
          </cell>
          <cell r="L31">
            <v>179</v>
          </cell>
          <cell r="AH31" t="str">
            <v>West Pennines</v>
          </cell>
        </row>
        <row r="32">
          <cell r="B32" t="str">
            <v>1A\D20</v>
          </cell>
          <cell r="C32" t="str">
            <v>Excavating and filling</v>
          </cell>
          <cell r="H32" t="str">
            <v>Berkshire</v>
          </cell>
          <cell r="I32">
            <v>1.07</v>
          </cell>
          <cell r="K32" t="str">
            <v>2002/1</v>
          </cell>
          <cell r="L32">
            <v>184</v>
          </cell>
          <cell r="AH32" t="str">
            <v>West Scotland</v>
          </cell>
        </row>
        <row r="33">
          <cell r="B33" t="str">
            <v>1A\D20\100</v>
          </cell>
          <cell r="C33" t="str">
            <v>Excavating to reduce levels, earthwork support and deposit on site</v>
          </cell>
          <cell r="D33" t="str">
            <v>m³</v>
          </cell>
          <cell r="E33">
            <v>5</v>
          </cell>
          <cell r="H33" t="str">
            <v>Birmingham</v>
          </cell>
          <cell r="I33">
            <v>0.94</v>
          </cell>
          <cell r="K33" t="str">
            <v>2002/2</v>
          </cell>
          <cell r="L33">
            <v>185</v>
          </cell>
        </row>
        <row r="34">
          <cell r="B34" t="str">
            <v>1A\D20\120</v>
          </cell>
          <cell r="C34" t="str">
            <v>Excavating to reduce levels, earthwork support and remove from site.</v>
          </cell>
          <cell r="D34" t="str">
            <v>m³</v>
          </cell>
          <cell r="E34">
            <v>18</v>
          </cell>
          <cell r="H34" t="str">
            <v>Borders</v>
          </cell>
          <cell r="I34">
            <v>0.97</v>
          </cell>
          <cell r="K34" t="str">
            <v>2002/3</v>
          </cell>
          <cell r="L34">
            <v>187</v>
          </cell>
        </row>
        <row r="35">
          <cell r="B35" t="str">
            <v>1A\D20\130</v>
          </cell>
          <cell r="C35" t="str">
            <v>Excavating basements, earthwork support and remove from site.</v>
          </cell>
          <cell r="D35" t="str">
            <v>m³</v>
          </cell>
          <cell r="E35">
            <v>18</v>
          </cell>
          <cell r="H35" t="str">
            <v>Buckinghamshire</v>
          </cell>
          <cell r="I35">
            <v>1.06</v>
          </cell>
          <cell r="K35" t="str">
            <v>2002/4</v>
          </cell>
          <cell r="L35">
            <v>191</v>
          </cell>
        </row>
        <row r="36">
          <cell r="B36" t="str">
            <v>1A\D20\140</v>
          </cell>
          <cell r="C36" t="str">
            <v>Excavating and remove spoil arising from piling.</v>
          </cell>
          <cell r="D36" t="str">
            <v>m³</v>
          </cell>
          <cell r="E36">
            <v>0.01</v>
          </cell>
          <cell r="H36" t="str">
            <v>Cambridgeshire</v>
          </cell>
          <cell r="I36">
            <v>1.01</v>
          </cell>
          <cell r="K36" t="str">
            <v>2003/1</v>
          </cell>
          <cell r="L36">
            <v>196</v>
          </cell>
        </row>
        <row r="37">
          <cell r="B37" t="str">
            <v>1A\D20\150</v>
          </cell>
          <cell r="C37" t="str">
            <v>Excavating and remove spoil arising from ground heave.</v>
          </cell>
          <cell r="D37" t="str">
            <v>m³</v>
          </cell>
          <cell r="E37">
            <v>0.01</v>
          </cell>
          <cell r="H37" t="str">
            <v>Central (Scotland)</v>
          </cell>
          <cell r="I37">
            <v>0.96</v>
          </cell>
          <cell r="K37" t="str">
            <v>2003/2</v>
          </cell>
          <cell r="L37">
            <v>196</v>
          </cell>
        </row>
        <row r="38">
          <cell r="B38" t="str">
            <v>1A\D20\160</v>
          </cell>
          <cell r="C38" t="str">
            <v>Extra over excavation for breaking up rock.</v>
          </cell>
          <cell r="D38" t="str">
            <v>m³</v>
          </cell>
          <cell r="E38">
            <v>35</v>
          </cell>
          <cell r="H38" t="str">
            <v>Channel Islands</v>
          </cell>
          <cell r="I38">
            <v>1.57</v>
          </cell>
          <cell r="K38" t="str">
            <v>2003/3</v>
          </cell>
          <cell r="L38">
            <v>199</v>
          </cell>
        </row>
        <row r="39">
          <cell r="B39" t="str">
            <v>1A\D20\170</v>
          </cell>
          <cell r="C39" t="str">
            <v>Extra over excavation for breaking up concrete.</v>
          </cell>
          <cell r="D39" t="str">
            <v>m³</v>
          </cell>
          <cell r="E39">
            <v>35</v>
          </cell>
          <cell r="H39" t="str">
            <v>Cheshire</v>
          </cell>
          <cell r="I39">
            <v>0.96</v>
          </cell>
          <cell r="K39" t="str">
            <v>2003/4</v>
          </cell>
          <cell r="L39">
            <v>202</v>
          </cell>
        </row>
        <row r="40">
          <cell r="B40" t="str">
            <v>1A\D20\180</v>
          </cell>
          <cell r="C40" t="str">
            <v>Extra over excavation for breaking up reinforced concrete.</v>
          </cell>
          <cell r="D40" t="str">
            <v>m³</v>
          </cell>
          <cell r="E40">
            <v>40</v>
          </cell>
          <cell r="H40" t="str">
            <v>Cleveland</v>
          </cell>
          <cell r="I40">
            <v>0.93</v>
          </cell>
          <cell r="K40" t="str">
            <v>2004/1</v>
          </cell>
          <cell r="L40">
            <v>203</v>
          </cell>
        </row>
        <row r="41">
          <cell r="B41" t="str">
            <v>1A\D20\190</v>
          </cell>
          <cell r="C41" t="str">
            <v>Extra over excavation for breaking up brickwork, blockwork or stonework.</v>
          </cell>
          <cell r="D41" t="str">
            <v>m³</v>
          </cell>
          <cell r="E41">
            <v>20</v>
          </cell>
          <cell r="H41" t="str">
            <v>Clwyd</v>
          </cell>
          <cell r="I41">
            <v>0.89</v>
          </cell>
          <cell r="K41" t="str">
            <v>2004/2</v>
          </cell>
          <cell r="L41">
            <v>204</v>
          </cell>
        </row>
        <row r="42">
          <cell r="B42" t="str">
            <v>1A\D20\200</v>
          </cell>
          <cell r="C42" t="str">
            <v>Break up surface pavings</v>
          </cell>
          <cell r="D42" t="str">
            <v>m²</v>
          </cell>
          <cell r="E42">
            <v>0.01</v>
          </cell>
          <cell r="H42" t="str">
            <v>Cornwall</v>
          </cell>
          <cell r="I42">
            <v>0.94</v>
          </cell>
          <cell r="K42" t="str">
            <v>2004/3</v>
          </cell>
          <cell r="L42">
            <v>205</v>
          </cell>
        </row>
        <row r="43">
          <cell r="B43" t="str">
            <v>1A\D20\210</v>
          </cell>
          <cell r="C43" t="str">
            <v>Extra over excavation for excavating below the normal water table</v>
          </cell>
          <cell r="D43" t="str">
            <v>Item</v>
          </cell>
          <cell r="E43">
            <v>0.01</v>
          </cell>
          <cell r="H43" t="str">
            <v>Cumbria</v>
          </cell>
          <cell r="I43">
            <v>0.98</v>
          </cell>
          <cell r="K43" t="str">
            <v>2004/4</v>
          </cell>
          <cell r="L43">
            <v>207</v>
          </cell>
        </row>
        <row r="44">
          <cell r="B44" t="str">
            <v>1A\D20\220</v>
          </cell>
          <cell r="C44" t="str">
            <v>Pumping to keep excavations dry</v>
          </cell>
          <cell r="D44" t="str">
            <v>Item</v>
          </cell>
          <cell r="E44">
            <v>0.01</v>
          </cell>
          <cell r="H44" t="str">
            <v>Derbyshire</v>
          </cell>
          <cell r="I44">
            <v>0.92</v>
          </cell>
        </row>
        <row r="45">
          <cell r="B45" t="str">
            <v>1A\D20\230</v>
          </cell>
          <cell r="C45" t="str">
            <v>Selected excavated material in filling to make up levels</v>
          </cell>
          <cell r="D45" t="str">
            <v>m³</v>
          </cell>
          <cell r="E45">
            <v>0.01</v>
          </cell>
          <cell r="H45" t="str">
            <v>Devon</v>
          </cell>
          <cell r="I45">
            <v>0.97</v>
          </cell>
        </row>
        <row r="46">
          <cell r="B46" t="str">
            <v>1A\D20\240</v>
          </cell>
          <cell r="C46" t="str">
            <v>Strip vegetable soil; spread and level on site</v>
          </cell>
          <cell r="D46" t="str">
            <v>m³</v>
          </cell>
          <cell r="E46">
            <v>0.01</v>
          </cell>
          <cell r="H46" t="str">
            <v>Dorset</v>
          </cell>
          <cell r="I46">
            <v>1</v>
          </cell>
        </row>
        <row r="47">
          <cell r="B47" t="str">
            <v>1A\D20\250</v>
          </cell>
          <cell r="C47" t="str">
            <v>Filling; excavated material; forming mounds, bunds or contouring</v>
          </cell>
          <cell r="D47" t="str">
            <v>Item</v>
          </cell>
          <cell r="E47">
            <v>0.01</v>
          </cell>
          <cell r="H47" t="str">
            <v>Dumfries &amp; Galloway</v>
          </cell>
          <cell r="I47">
            <v>0.87</v>
          </cell>
        </row>
        <row r="48">
          <cell r="B48" t="str">
            <v>1A\D20\260</v>
          </cell>
          <cell r="C48" t="str">
            <v>Filling; Hardcore; to soft spots</v>
          </cell>
          <cell r="D48" t="str">
            <v>Item</v>
          </cell>
          <cell r="E48">
            <v>0.01</v>
          </cell>
          <cell r="H48" t="str">
            <v>Durham</v>
          </cell>
          <cell r="I48">
            <v>0.93</v>
          </cell>
        </row>
        <row r="49">
          <cell r="B49" t="str">
            <v>1A\D20\270</v>
          </cell>
          <cell r="C49" t="str">
            <v>Filling; Hardcore bed; 150 deep; blinding with sand.</v>
          </cell>
          <cell r="D49" t="str">
            <v>m²</v>
          </cell>
          <cell r="E49">
            <v>0.01</v>
          </cell>
          <cell r="H49" t="str">
            <v>Dyfed</v>
          </cell>
          <cell r="I49">
            <v>0.94</v>
          </cell>
        </row>
        <row r="50">
          <cell r="B50" t="str">
            <v>1A\D20\280</v>
          </cell>
          <cell r="C50" t="str">
            <v>Filling; Hardcore; to make up levels</v>
          </cell>
          <cell r="D50" t="str">
            <v>m³</v>
          </cell>
          <cell r="E50">
            <v>19</v>
          </cell>
          <cell r="H50" t="str">
            <v>East Sussex</v>
          </cell>
          <cell r="I50">
            <v>1.0900000000000001</v>
          </cell>
        </row>
        <row r="51">
          <cell r="B51" t="str">
            <v>1A\D20\290</v>
          </cell>
          <cell r="C51" t="str">
            <v>Filling; Hardcore;  to basements</v>
          </cell>
          <cell r="D51" t="str">
            <v>m³</v>
          </cell>
          <cell r="E51">
            <v>0.01</v>
          </cell>
          <cell r="H51" t="str">
            <v>Essex</v>
          </cell>
          <cell r="I51">
            <v>1.05</v>
          </cell>
        </row>
        <row r="52">
          <cell r="B52" t="str">
            <v>1A\D30</v>
          </cell>
          <cell r="C52" t="str">
            <v>Cast in place concrete piling</v>
          </cell>
          <cell r="H52" t="str">
            <v>Fife</v>
          </cell>
          <cell r="I52">
            <v>0.93</v>
          </cell>
        </row>
        <row r="53">
          <cell r="B53" t="str">
            <v>1A\D30\100</v>
          </cell>
          <cell r="C53" t="str">
            <v>Bored piling</v>
          </cell>
          <cell r="D53" t="str">
            <v>m</v>
          </cell>
          <cell r="E53">
            <v>0.01</v>
          </cell>
          <cell r="H53" t="str">
            <v>Glouctershire</v>
          </cell>
          <cell r="I53">
            <v>0.99</v>
          </cell>
        </row>
        <row r="54">
          <cell r="B54" t="str">
            <v>1A\D30\110</v>
          </cell>
          <cell r="C54" t="str">
            <v>Contiguous piling; piles, pile capping, guide walls, removal of excavation.</v>
          </cell>
          <cell r="D54" t="str">
            <v>m²</v>
          </cell>
          <cell r="E54">
            <v>315.70607857672348</v>
          </cell>
          <cell r="H54" t="str">
            <v>Grampian</v>
          </cell>
          <cell r="I54">
            <v>0.86</v>
          </cell>
        </row>
        <row r="55">
          <cell r="B55" t="str">
            <v>1A\D30\120</v>
          </cell>
          <cell r="C55" t="str">
            <v>Allowance for piling</v>
          </cell>
          <cell r="D55" t="str">
            <v>Item</v>
          </cell>
          <cell r="E55">
            <v>0.01</v>
          </cell>
          <cell r="H55" t="str">
            <v>Gwent</v>
          </cell>
          <cell r="I55">
            <v>0.93</v>
          </cell>
        </row>
        <row r="56">
          <cell r="B56" t="str">
            <v>1A\D30\130</v>
          </cell>
          <cell r="C56" t="str">
            <v>Cutting off tops of concrete piles</v>
          </cell>
          <cell r="D56" t="str">
            <v>Nr</v>
          </cell>
          <cell r="E56">
            <v>0.01</v>
          </cell>
          <cell r="H56" t="str">
            <v>Gwynedd</v>
          </cell>
          <cell r="I56">
            <v>0.91</v>
          </cell>
        </row>
        <row r="57">
          <cell r="B57" t="str">
            <v>1A\D31</v>
          </cell>
          <cell r="C57" t="str">
            <v>Preformed concrete piling</v>
          </cell>
          <cell r="E57">
            <v>0.01</v>
          </cell>
          <cell r="H57" t="str">
            <v>Hampshire</v>
          </cell>
          <cell r="I57">
            <v>1.02</v>
          </cell>
        </row>
        <row r="58">
          <cell r="B58" t="str">
            <v>1A\D31\100</v>
          </cell>
          <cell r="C58" t="str">
            <v>Driven piling</v>
          </cell>
          <cell r="D58" t="str">
            <v>m</v>
          </cell>
          <cell r="E58">
            <v>0.01</v>
          </cell>
          <cell r="H58" t="str">
            <v>Hereford and Worcester</v>
          </cell>
          <cell r="I58">
            <v>0.93</v>
          </cell>
        </row>
        <row r="59">
          <cell r="B59" t="str">
            <v>1A\D31\110</v>
          </cell>
          <cell r="C59" t="str">
            <v>Cutting off tops of concrete piles</v>
          </cell>
          <cell r="D59" t="str">
            <v>Nr</v>
          </cell>
          <cell r="E59">
            <v>0.01</v>
          </cell>
          <cell r="H59" t="str">
            <v>Hertfordshire</v>
          </cell>
          <cell r="I59">
            <v>1.0900000000000001</v>
          </cell>
        </row>
        <row r="60">
          <cell r="B60" t="str">
            <v>1A\D32</v>
          </cell>
          <cell r="C60" t="str">
            <v>Steel piling</v>
          </cell>
          <cell r="E60">
            <v>0.01</v>
          </cell>
          <cell r="H60" t="str">
            <v>Highlaand</v>
          </cell>
          <cell r="I60">
            <v>0.89</v>
          </cell>
        </row>
        <row r="61">
          <cell r="B61" t="str">
            <v>1A\D32\100</v>
          </cell>
          <cell r="C61" t="str">
            <v>Temporary steel sheet piling</v>
          </cell>
          <cell r="D61" t="str">
            <v>m²</v>
          </cell>
          <cell r="E61">
            <v>0.01</v>
          </cell>
          <cell r="H61" t="str">
            <v>Isle of Wight</v>
          </cell>
          <cell r="I61">
            <v>1.02</v>
          </cell>
        </row>
        <row r="62">
          <cell r="B62" t="str">
            <v>1A\D32\110</v>
          </cell>
          <cell r="C62" t="str">
            <v>Permanent steel sheet piling</v>
          </cell>
          <cell r="D62" t="str">
            <v>m²</v>
          </cell>
          <cell r="E62">
            <v>0.01</v>
          </cell>
          <cell r="H62" t="str">
            <v>Kent</v>
          </cell>
          <cell r="I62">
            <v>1.0900000000000001</v>
          </cell>
        </row>
        <row r="63">
          <cell r="B63" t="str">
            <v>1A\D50\130</v>
          </cell>
          <cell r="C63" t="str">
            <v>Underpinning adjoining properties</v>
          </cell>
          <cell r="D63" t="str">
            <v>Item</v>
          </cell>
          <cell r="E63">
            <v>0.01</v>
          </cell>
          <cell r="H63" t="str">
            <v>Lancashire</v>
          </cell>
          <cell r="I63">
            <v>0.98</v>
          </cell>
        </row>
        <row r="64">
          <cell r="B64" t="str">
            <v>1A\E10</v>
          </cell>
          <cell r="C64" t="str">
            <v>In situ concrete</v>
          </cell>
          <cell r="H64" t="str">
            <v>Leicestershire</v>
          </cell>
          <cell r="I64">
            <v>0.93</v>
          </cell>
        </row>
        <row r="65">
          <cell r="B65" t="str">
            <v>1A\E10\100</v>
          </cell>
          <cell r="C65" t="str">
            <v xml:space="preserve">In situ concrete foundations,  strip footing and cavity wall to d.p.c. </v>
          </cell>
          <cell r="D65" t="str">
            <v>m</v>
          </cell>
          <cell r="E65">
            <v>0.01</v>
          </cell>
          <cell r="H65" t="str">
            <v>Lincolnshire</v>
          </cell>
          <cell r="I65">
            <v>0.93</v>
          </cell>
        </row>
        <row r="66">
          <cell r="B66" t="str">
            <v>1A\E10\110</v>
          </cell>
          <cell r="C66" t="str">
            <v xml:space="preserve">In situ concrete foundations,  trench fill and cavity wall to d.p.c. </v>
          </cell>
          <cell r="D66" t="str">
            <v>m</v>
          </cell>
          <cell r="E66">
            <v>0.01</v>
          </cell>
          <cell r="H66" t="str">
            <v>London</v>
          </cell>
          <cell r="I66">
            <v>1.21</v>
          </cell>
        </row>
        <row r="67">
          <cell r="B67" t="str">
            <v>1A\E10\120</v>
          </cell>
          <cell r="C67" t="str">
            <v>In situ concrete ground beams, reinforcement, formwork.</v>
          </cell>
          <cell r="D67" t="str">
            <v>m</v>
          </cell>
          <cell r="E67">
            <v>0.01</v>
          </cell>
          <cell r="H67" t="str">
            <v>London (Outer)</v>
          </cell>
          <cell r="I67">
            <v>1.1299999999999999</v>
          </cell>
        </row>
        <row r="68">
          <cell r="B68" t="str">
            <v>1A\E10\130</v>
          </cell>
          <cell r="C68" t="str">
            <v>In situ concrete isolated foundation bases, reinforcement, formwork; small.</v>
          </cell>
          <cell r="D68" t="str">
            <v>Nr</v>
          </cell>
          <cell r="E68">
            <v>1500</v>
          </cell>
          <cell r="H68" t="str">
            <v>Lothian</v>
          </cell>
          <cell r="I68">
            <v>0.99</v>
          </cell>
        </row>
        <row r="69">
          <cell r="B69" t="str">
            <v>1A\E10\140</v>
          </cell>
          <cell r="C69" t="str">
            <v>In situ concrete isolated foundation bases, reinforcement, formwork; medium.</v>
          </cell>
          <cell r="D69" t="str">
            <v>Nr</v>
          </cell>
          <cell r="E69">
            <v>2000</v>
          </cell>
          <cell r="H69" t="str">
            <v>Manchester (Greater)</v>
          </cell>
          <cell r="I69">
            <v>0.97</v>
          </cell>
        </row>
        <row r="70">
          <cell r="B70" t="str">
            <v>1A\E10\150</v>
          </cell>
          <cell r="C70" t="str">
            <v>In situ concrete isolated foundation bases, reinforcement, formwork; large.</v>
          </cell>
          <cell r="D70" t="str">
            <v>Nr</v>
          </cell>
          <cell r="E70">
            <v>4000</v>
          </cell>
          <cell r="H70" t="str">
            <v>Merseyside</v>
          </cell>
          <cell r="I70">
            <v>0.98</v>
          </cell>
        </row>
        <row r="71">
          <cell r="B71" t="str">
            <v>1A\E10\160</v>
          </cell>
          <cell r="C71" t="str">
            <v>In situ concrete isolated foundation bases, reinforcement, formwork; large and/or complex.</v>
          </cell>
          <cell r="D71" t="str">
            <v>Nr</v>
          </cell>
          <cell r="E71">
            <v>5000</v>
          </cell>
          <cell r="H71" t="str">
            <v>Mid Glamorgan</v>
          </cell>
          <cell r="I71">
            <v>0.95</v>
          </cell>
        </row>
        <row r="72">
          <cell r="B72" t="str">
            <v>1A\E10\170</v>
          </cell>
          <cell r="C72" t="str">
            <v>In situ concrete isolated foundation pile caps, reinforcement, formwork.</v>
          </cell>
          <cell r="D72" t="str">
            <v>Nr</v>
          </cell>
          <cell r="E72">
            <v>0.01</v>
          </cell>
          <cell r="H72" t="str">
            <v>Norfolk</v>
          </cell>
          <cell r="I72">
            <v>0.96</v>
          </cell>
        </row>
        <row r="73">
          <cell r="B73" t="str">
            <v>1A\E10\180</v>
          </cell>
          <cell r="C73" t="str">
            <v>In situ concrete isolated foundation lift pit bases, reinforcement, formwork.</v>
          </cell>
          <cell r="D73" t="str">
            <v>Nr</v>
          </cell>
          <cell r="E73">
            <v>2000</v>
          </cell>
          <cell r="H73" t="str">
            <v>Northamptonshire</v>
          </cell>
          <cell r="I73">
            <v>0.99</v>
          </cell>
        </row>
        <row r="74">
          <cell r="B74" t="str">
            <v>1A\E10\190</v>
          </cell>
          <cell r="C74" t="str">
            <v>In situ concrete isolated foundation lift pit bases, reinforcement, formwork; large.</v>
          </cell>
          <cell r="D74" t="str">
            <v>Nr</v>
          </cell>
          <cell r="E74">
            <v>6000</v>
          </cell>
          <cell r="H74" t="str">
            <v>Northumberland</v>
          </cell>
          <cell r="I74">
            <v>0.95</v>
          </cell>
        </row>
        <row r="75">
          <cell r="B75" t="str">
            <v>1A\E10\200</v>
          </cell>
          <cell r="C75" t="str">
            <v>In situ concrete floor beds; 150 thick; polythene damp proof membrane; sand blinding; 150 hardcore bed</v>
          </cell>
          <cell r="D75" t="str">
            <v>m²</v>
          </cell>
          <cell r="E75">
            <v>0.01</v>
          </cell>
          <cell r="H75" t="str">
            <v>Nottinghamshire</v>
          </cell>
          <cell r="I75">
            <v>0.92</v>
          </cell>
        </row>
        <row r="76">
          <cell r="B76" t="str">
            <v>1A\E10\210</v>
          </cell>
          <cell r="C76" t="str">
            <v>In situ concrete floor beds; 150 thick; one layer fabric reinforcement; polythene damp proof membrane; sand blinding; 150 hardcore bed</v>
          </cell>
          <cell r="D76" t="str">
            <v>m²</v>
          </cell>
          <cell r="E76">
            <v>0.01</v>
          </cell>
          <cell r="H76" t="str">
            <v>Orkney Islands</v>
          </cell>
          <cell r="I76">
            <v>1.28</v>
          </cell>
        </row>
        <row r="77">
          <cell r="B77" t="str">
            <v>1A\E10\220</v>
          </cell>
          <cell r="C77" t="str">
            <v>In situ concrete floor beds; 150-450 thick; one layer fabric reinforcement; polythene damp proof membrane; sand blinding; 150 hardcore bed</v>
          </cell>
          <cell r="D77" t="str">
            <v>m²</v>
          </cell>
          <cell r="E77">
            <v>0.01</v>
          </cell>
          <cell r="H77" t="str">
            <v>Oxfordshire</v>
          </cell>
          <cell r="I77">
            <v>1.02</v>
          </cell>
        </row>
        <row r="78">
          <cell r="B78" t="str">
            <v>1A\E10\230</v>
          </cell>
          <cell r="C78" t="str">
            <v>In situ concrete; floor beds; 150-450 thick; two layer fabric reinforcement; polythene damp proof membrane; sand blinding; 150 hardcore bed</v>
          </cell>
          <cell r="D78" t="str">
            <v>m²</v>
          </cell>
          <cell r="E78">
            <v>0.01</v>
          </cell>
          <cell r="H78" t="str">
            <v>Powys</v>
          </cell>
          <cell r="I78">
            <v>0.9</v>
          </cell>
        </row>
        <row r="79">
          <cell r="B79" t="str">
            <v>1A\E10\240</v>
          </cell>
          <cell r="C79" t="str">
            <v>In situ concrete floor beds; exceeding 450 thick; one layer fabric reinforcement; polythene damp proof membrane; sand blinding; 150 hardcore bed</v>
          </cell>
          <cell r="D79" t="str">
            <v>m²</v>
          </cell>
          <cell r="E79">
            <v>0.01</v>
          </cell>
          <cell r="H79" t="str">
            <v>Shetlands</v>
          </cell>
          <cell r="I79">
            <v>1.21</v>
          </cell>
        </row>
        <row r="80">
          <cell r="B80" t="str">
            <v>1A\E10\250</v>
          </cell>
          <cell r="C80" t="str">
            <v>In situ concrete floor beds; exceeding 450 thick; two layer fabric reinforcement; polythene damp proof membrane; sand blinding; 150 hardcore bed</v>
          </cell>
          <cell r="D80" t="str">
            <v>m²</v>
          </cell>
          <cell r="E80">
            <v>0.01</v>
          </cell>
          <cell r="H80" t="str">
            <v>Shropshire</v>
          </cell>
          <cell r="I80">
            <v>0.92</v>
          </cell>
        </row>
        <row r="81">
          <cell r="B81" t="str">
            <v>1A\E10\260</v>
          </cell>
          <cell r="C81" t="str">
            <v>In situ concrete retaining walls 150-450 thick, reinforcement, formwork.</v>
          </cell>
          <cell r="D81" t="str">
            <v>m²</v>
          </cell>
          <cell r="E81">
            <v>0.01</v>
          </cell>
          <cell r="H81" t="str">
            <v>Somerset</v>
          </cell>
          <cell r="I81">
            <v>0.96</v>
          </cell>
        </row>
        <row r="82">
          <cell r="B82" t="str">
            <v>1A\E10\270</v>
          </cell>
          <cell r="C82" t="str">
            <v>In situ concrete retaining walls 150-450 thick, reinforcement, formwork; damp proofing.</v>
          </cell>
          <cell r="D82" t="str">
            <v>m²</v>
          </cell>
          <cell r="E82">
            <v>0.01</v>
          </cell>
          <cell r="H82" t="str">
            <v>South Glamorgan</v>
          </cell>
          <cell r="I82">
            <v>0.96</v>
          </cell>
        </row>
        <row r="83">
          <cell r="B83" t="str">
            <v>1A\E10\280</v>
          </cell>
          <cell r="C83" t="str">
            <v>In situ concrete retaining walls exceeding 450 thick, reinforcement, formwork.</v>
          </cell>
          <cell r="D83" t="str">
            <v>m²</v>
          </cell>
          <cell r="E83">
            <v>0.01</v>
          </cell>
          <cell r="H83" t="str">
            <v>Staffordshire</v>
          </cell>
          <cell r="I83">
            <v>0.91</v>
          </cell>
        </row>
        <row r="84">
          <cell r="B84" t="str">
            <v>1A\E10\290</v>
          </cell>
          <cell r="C84" t="str">
            <v>In situ concrete retaining walls exceeding 450 thick, reinforcement, formwork; damp proofing.</v>
          </cell>
          <cell r="D84" t="str">
            <v>m²</v>
          </cell>
          <cell r="E84">
            <v>0.01</v>
          </cell>
          <cell r="H84" t="str">
            <v>Strathclyde</v>
          </cell>
          <cell r="I84">
            <v>1.01</v>
          </cell>
        </row>
        <row r="85">
          <cell r="B85" t="str">
            <v>1A\E10\300</v>
          </cell>
          <cell r="C85" t="str">
            <v>In situ concrete retaing walls; foundation to retaining wall.</v>
          </cell>
          <cell r="D85" t="str">
            <v>m</v>
          </cell>
          <cell r="E85">
            <v>0.01</v>
          </cell>
          <cell r="H85" t="str">
            <v>Suffolk</v>
          </cell>
          <cell r="I85">
            <v>0.98</v>
          </cell>
        </row>
        <row r="86">
          <cell r="B86" t="str">
            <v>1A\E40</v>
          </cell>
          <cell r="C86" t="str">
            <v>Designed joints in in situ concrete</v>
          </cell>
          <cell r="H86" t="str">
            <v>Surrey</v>
          </cell>
          <cell r="I86">
            <v>1.1299999999999999</v>
          </cell>
        </row>
        <row r="87">
          <cell r="B87" t="str">
            <v>1A\E40\100</v>
          </cell>
          <cell r="C87" t="str">
            <v>Expansion joints</v>
          </cell>
          <cell r="D87" t="str">
            <v>m²</v>
          </cell>
          <cell r="E87">
            <v>0.01</v>
          </cell>
          <cell r="H87" t="str">
            <v>Tayside</v>
          </cell>
          <cell r="I87">
            <v>0.94</v>
          </cell>
        </row>
        <row r="88">
          <cell r="B88" t="str">
            <v>1A\E41</v>
          </cell>
          <cell r="C88" t="str">
            <v>Worked finishes</v>
          </cell>
          <cell r="H88" t="str">
            <v>Tyne and Wear</v>
          </cell>
          <cell r="I88">
            <v>0.93</v>
          </cell>
        </row>
        <row r="89">
          <cell r="B89" t="str">
            <v>1A\E41\100</v>
          </cell>
          <cell r="C89" t="str">
            <v>Powerfloat finish</v>
          </cell>
          <cell r="D89" t="str">
            <v>m²</v>
          </cell>
          <cell r="E89">
            <v>0.01</v>
          </cell>
          <cell r="H89" t="str">
            <v>Warwickshire</v>
          </cell>
          <cell r="I89">
            <v>0.97</v>
          </cell>
        </row>
        <row r="90">
          <cell r="B90" t="str">
            <v>1A\E41\110</v>
          </cell>
          <cell r="C90" t="str">
            <v>Powerfloat finish; category 2 (superflat in one direction)</v>
          </cell>
          <cell r="D90" t="str">
            <v>m²</v>
          </cell>
          <cell r="E90">
            <v>0.01</v>
          </cell>
          <cell r="H90" t="str">
            <v>West Glamorgan</v>
          </cell>
          <cell r="I90">
            <v>0.94</v>
          </cell>
        </row>
        <row r="91">
          <cell r="B91" t="str">
            <v>1A\E41\120</v>
          </cell>
          <cell r="C91" t="str">
            <v>Powerfloat finish; category FM2 (Free Movement in two directions)</v>
          </cell>
          <cell r="D91" t="str">
            <v>m²</v>
          </cell>
          <cell r="E91">
            <v>0.01</v>
          </cell>
          <cell r="H91" t="str">
            <v>West Midlands</v>
          </cell>
          <cell r="I91">
            <v>0.93</v>
          </cell>
        </row>
        <row r="92">
          <cell r="B92" t="str">
            <v>1A\E41\130</v>
          </cell>
          <cell r="C92" t="str">
            <v>Early age grinding</v>
          </cell>
          <cell r="D92" t="str">
            <v>m²</v>
          </cell>
          <cell r="E92">
            <v>0.01</v>
          </cell>
          <cell r="H92" t="str">
            <v>West Sussex</v>
          </cell>
          <cell r="I92">
            <v>1.07</v>
          </cell>
        </row>
        <row r="93">
          <cell r="B93" t="str">
            <v>1A\E41\140</v>
          </cell>
          <cell r="C93" t="str">
            <v>Surface hardening</v>
          </cell>
          <cell r="D93" t="str">
            <v>m²</v>
          </cell>
          <cell r="E93">
            <v>0.01</v>
          </cell>
          <cell r="H93" t="str">
            <v>Yorks &amp; Humberside</v>
          </cell>
          <cell r="I93">
            <v>0.94</v>
          </cell>
        </row>
        <row r="94">
          <cell r="B94" t="str">
            <v>1A\E41\150</v>
          </cell>
          <cell r="C94" t="str">
            <v>Tamp finish.</v>
          </cell>
          <cell r="D94" t="str">
            <v>m²</v>
          </cell>
          <cell r="E94">
            <v>0.01</v>
          </cell>
          <cell r="H94" t="str">
            <v>Wiltshire</v>
          </cell>
          <cell r="I94">
            <v>0.98</v>
          </cell>
        </row>
        <row r="95">
          <cell r="B95" t="str">
            <v>1A\E50</v>
          </cell>
          <cell r="C95" t="str">
            <v>Precast concrete large units</v>
          </cell>
        </row>
        <row r="96">
          <cell r="B96" t="str">
            <v>1A\E50\100</v>
          </cell>
          <cell r="C96" t="str">
            <v>Precast concrete ground beams</v>
          </cell>
          <cell r="D96" t="str">
            <v>m</v>
          </cell>
          <cell r="E96">
            <v>0.01</v>
          </cell>
        </row>
        <row r="97">
          <cell r="B97" t="str">
            <v>1A\F10</v>
          </cell>
          <cell r="C97" t="str">
            <v>In situ concrete</v>
          </cell>
        </row>
        <row r="98">
          <cell r="B98" t="str">
            <v>1A\F10\100</v>
          </cell>
          <cell r="C98" t="str">
            <v>Brickwork below dpc; blockwork anengineering brick; damp proof course.</v>
          </cell>
          <cell r="D98" t="str">
            <v>m</v>
          </cell>
          <cell r="E98">
            <v>60</v>
          </cell>
        </row>
        <row r="99">
          <cell r="B99">
            <v>2</v>
          </cell>
          <cell r="C99" t="str">
            <v>SUPERSTRUCTURE</v>
          </cell>
          <cell r="D99">
            <v>0</v>
          </cell>
        </row>
        <row r="100">
          <cell r="B100" t="str">
            <v>2A\</v>
          </cell>
          <cell r="C100" t="str">
            <v>Frame</v>
          </cell>
          <cell r="D100">
            <v>0</v>
          </cell>
        </row>
        <row r="101">
          <cell r="B101" t="str">
            <v>2A\A54</v>
          </cell>
          <cell r="C101" t="str">
            <v>Provisional work</v>
          </cell>
        </row>
        <row r="102">
          <cell r="B102" t="str">
            <v>2A\A54\100</v>
          </cell>
          <cell r="C102" t="str">
            <v>Additional structural support</v>
          </cell>
          <cell r="D102" t="str">
            <v>Item</v>
          </cell>
          <cell r="E102">
            <v>0.01</v>
          </cell>
        </row>
        <row r="103">
          <cell r="B103" t="str">
            <v>2A\E10</v>
          </cell>
          <cell r="C103" t="str">
            <v>In situ concrete</v>
          </cell>
          <cell r="E103">
            <v>0.01</v>
          </cell>
        </row>
        <row r="104">
          <cell r="B104" t="str">
            <v>2A\E10\100</v>
          </cell>
          <cell r="C104" t="str">
            <v>Frames; concrete</v>
          </cell>
          <cell r="D104" t="str">
            <v>m²</v>
          </cell>
          <cell r="E104">
            <v>0.01</v>
          </cell>
        </row>
        <row r="105">
          <cell r="B105" t="str">
            <v>2A\E10\110</v>
          </cell>
          <cell r="C105" t="str">
            <v>Columns; concrete; reinforcement; formwork</v>
          </cell>
          <cell r="D105" t="str">
            <v>m</v>
          </cell>
          <cell r="E105">
            <v>0.01</v>
          </cell>
        </row>
        <row r="106">
          <cell r="B106" t="str">
            <v>2A\E10\120</v>
          </cell>
          <cell r="C106" t="str">
            <v>Beams; concrete; reinforcement; formwork</v>
          </cell>
          <cell r="D106" t="str">
            <v>m</v>
          </cell>
          <cell r="E106">
            <v>0.01</v>
          </cell>
        </row>
        <row r="107">
          <cell r="B107" t="str">
            <v>2A\E10\130</v>
          </cell>
          <cell r="C107" t="str">
            <v>Concrete encasure to steel beams; reinforcement; formwork</v>
          </cell>
          <cell r="D107" t="str">
            <v>m</v>
          </cell>
          <cell r="E107">
            <v>0.01</v>
          </cell>
        </row>
        <row r="108">
          <cell r="B108" t="str">
            <v>2A\E10\140</v>
          </cell>
          <cell r="C108" t="str">
            <v>Concrete encasure to columns; reinforcement; formwork</v>
          </cell>
          <cell r="D108" t="str">
            <v>m</v>
          </cell>
          <cell r="E108">
            <v>0.01</v>
          </cell>
        </row>
        <row r="109">
          <cell r="B109" t="str">
            <v>2A\E30</v>
          </cell>
          <cell r="C109" t="str">
            <v>Reinforcement for in situ concrete</v>
          </cell>
        </row>
        <row r="110">
          <cell r="B110" t="str">
            <v>2A\E30\100</v>
          </cell>
          <cell r="C110" t="str">
            <v>Reinforcement</v>
          </cell>
          <cell r="D110" t="str">
            <v>t</v>
          </cell>
          <cell r="E110">
            <v>0.01</v>
          </cell>
        </row>
        <row r="111">
          <cell r="B111" t="str">
            <v>2A\E50</v>
          </cell>
          <cell r="C111" t="str">
            <v>Precast concrete large units</v>
          </cell>
        </row>
        <row r="112">
          <cell r="B112" t="str">
            <v>2A\E50\100</v>
          </cell>
          <cell r="C112" t="str">
            <v>Precast concrete frame</v>
          </cell>
          <cell r="D112" t="str">
            <v>m²</v>
          </cell>
          <cell r="E112">
            <v>0.01</v>
          </cell>
        </row>
        <row r="113">
          <cell r="B113" t="str">
            <v>2A\E50\110</v>
          </cell>
          <cell r="C113" t="str">
            <v>Precast concrete portal frame including purlins and sheeting rails</v>
          </cell>
          <cell r="D113" t="str">
            <v>m²</v>
          </cell>
          <cell r="E113">
            <v>0.01</v>
          </cell>
        </row>
        <row r="114">
          <cell r="B114" t="str">
            <v>2A\G10</v>
          </cell>
          <cell r="C114" t="str">
            <v>Structural steel framing</v>
          </cell>
          <cell r="E114">
            <v>0.01</v>
          </cell>
        </row>
        <row r="115">
          <cell r="B115" t="str">
            <v>2A\G10\100</v>
          </cell>
          <cell r="C115" t="str">
            <v>Steel portal frame including purlins and sheeting rails</v>
          </cell>
          <cell r="D115" t="str">
            <v>m²</v>
          </cell>
          <cell r="E115">
            <v>0.01</v>
          </cell>
        </row>
        <row r="116">
          <cell r="B116" t="str">
            <v>2A\G10\110</v>
          </cell>
          <cell r="C116" t="str">
            <v>Structural steel frame; portal; industrial</v>
          </cell>
          <cell r="D116" t="str">
            <v>m²</v>
          </cell>
          <cell r="E116">
            <v>0.01</v>
          </cell>
        </row>
        <row r="117">
          <cell r="B117" t="str">
            <v>2A\G10\120</v>
          </cell>
          <cell r="C117" t="str">
            <v>Structural steel frame; multi storey; office, simple</v>
          </cell>
          <cell r="D117" t="str">
            <v>m²</v>
          </cell>
          <cell r="E117">
            <v>35</v>
          </cell>
        </row>
        <row r="118">
          <cell r="B118" t="str">
            <v>2A\G10\130</v>
          </cell>
          <cell r="C118" t="str">
            <v>Structural steel frame; multi storey; office, complex</v>
          </cell>
          <cell r="D118" t="str">
            <v>m²</v>
          </cell>
          <cell r="E118">
            <v>0.01</v>
          </cell>
        </row>
        <row r="119">
          <cell r="B119" t="str">
            <v>2A\G10\140</v>
          </cell>
          <cell r="C119" t="str">
            <v>Structural steel beams and columns</v>
          </cell>
          <cell r="D119" t="str">
            <v>t</v>
          </cell>
          <cell r="E119">
            <v>0.01</v>
          </cell>
        </row>
        <row r="120">
          <cell r="B120" t="str">
            <v>2A\K11</v>
          </cell>
          <cell r="C120" t="str">
            <v>Rigid sheet flooring/sheathing/linings/casings</v>
          </cell>
        </row>
        <row r="121">
          <cell r="B121" t="str">
            <v>2A\K11\100</v>
          </cell>
          <cell r="C121" t="str">
            <v>Fire protection to columns and beams</v>
          </cell>
          <cell r="D121" t="str">
            <v>m²</v>
          </cell>
          <cell r="E121">
            <v>0.01</v>
          </cell>
        </row>
        <row r="122">
          <cell r="B122" t="str">
            <v>2A\K11\110</v>
          </cell>
          <cell r="C122" t="str">
            <v>Fire casing steelwork</v>
          </cell>
          <cell r="D122" t="str">
            <v>m²</v>
          </cell>
          <cell r="E122">
            <v>0.01</v>
          </cell>
        </row>
        <row r="123">
          <cell r="B123" t="str">
            <v>2A\M60</v>
          </cell>
          <cell r="C123" t="str">
            <v>Painting / clear finishings</v>
          </cell>
          <cell r="E123">
            <v>0.01</v>
          </cell>
        </row>
        <row r="124">
          <cell r="B124" t="str">
            <v>2A\M60\100</v>
          </cell>
          <cell r="C124" t="str">
            <v>Painting steelwork</v>
          </cell>
          <cell r="D124" t="str">
            <v>Item</v>
          </cell>
          <cell r="E124">
            <v>0.01</v>
          </cell>
        </row>
        <row r="125">
          <cell r="B125" t="str">
            <v>2B</v>
          </cell>
          <cell r="C125" t="str">
            <v>Upper Floors</v>
          </cell>
          <cell r="D125">
            <v>0</v>
          </cell>
        </row>
        <row r="126">
          <cell r="B126" t="str">
            <v>2B\E10</v>
          </cell>
          <cell r="C126" t="str">
            <v>In situ concrete</v>
          </cell>
        </row>
        <row r="127">
          <cell r="B127" t="str">
            <v>2B\E10\100</v>
          </cell>
          <cell r="C127" t="str">
            <v>Suspended slab; concrete; reinforcement; formwork; 150 thick</v>
          </cell>
          <cell r="D127" t="str">
            <v>m²</v>
          </cell>
          <cell r="E127">
            <v>0.01</v>
          </cell>
        </row>
        <row r="128">
          <cell r="B128" t="str">
            <v>2B\E10\110</v>
          </cell>
          <cell r="C128" t="str">
            <v>Suspended slab; concrete; reinforcement; formwork; 200 thick</v>
          </cell>
          <cell r="D128" t="str">
            <v>m²</v>
          </cell>
          <cell r="E128">
            <v>40</v>
          </cell>
        </row>
        <row r="129">
          <cell r="B129" t="str">
            <v>2B\E10\120</v>
          </cell>
          <cell r="C129" t="str">
            <v>Suspended slab; concrete; reinforcement; formwork; 300 thick</v>
          </cell>
          <cell r="D129" t="str">
            <v>m²</v>
          </cell>
          <cell r="E129">
            <v>0.01</v>
          </cell>
        </row>
        <row r="130">
          <cell r="B130" t="str">
            <v>2B\E10\130</v>
          </cell>
          <cell r="C130" t="str">
            <v>Suspended slab; concrete; reinforcement; formwork; 400 thick</v>
          </cell>
          <cell r="D130" t="str">
            <v>m²</v>
          </cell>
          <cell r="E130">
            <v>0.01</v>
          </cell>
        </row>
        <row r="131">
          <cell r="B131" t="str">
            <v>2B\E10\140</v>
          </cell>
          <cell r="C131" t="str">
            <v>Troughed metal decking; 100 concrete topping; reinforcement</v>
          </cell>
          <cell r="D131" t="str">
            <v>m²</v>
          </cell>
          <cell r="E131">
            <v>0.01</v>
          </cell>
        </row>
        <row r="132">
          <cell r="B132" t="str">
            <v>2B\E10\150</v>
          </cell>
          <cell r="C132" t="str">
            <v>Holorib decking; concrete; reinforcement; formwork; 300 thick</v>
          </cell>
          <cell r="D132" t="str">
            <v>m²</v>
          </cell>
          <cell r="E132">
            <v>0.01</v>
          </cell>
        </row>
        <row r="133">
          <cell r="B133" t="str">
            <v>2B\E10\160</v>
          </cell>
          <cell r="C133" t="str">
            <v>Waffle floor; concrete; reinforcement; formwork; 400 thick</v>
          </cell>
          <cell r="D133" t="str">
            <v>m²</v>
          </cell>
          <cell r="E133">
            <v>50</v>
          </cell>
        </row>
        <row r="134">
          <cell r="B134" t="str">
            <v>2B\E10\170</v>
          </cell>
          <cell r="C134" t="str">
            <v>Waffle floor; concrete; reinforcement; formwork; 500 thick</v>
          </cell>
          <cell r="D134" t="str">
            <v>m²</v>
          </cell>
          <cell r="E134">
            <v>0.01</v>
          </cell>
        </row>
        <row r="135">
          <cell r="B135" t="str">
            <v>2B\E10\180</v>
          </cell>
          <cell r="C135" t="str">
            <v>Troughed floors; 4+1 kN loading; 100 concrete topping; 300 beams; reinforcement.</v>
          </cell>
          <cell r="D135" t="str">
            <v>m²</v>
          </cell>
          <cell r="E135">
            <v>60</v>
          </cell>
        </row>
        <row r="136">
          <cell r="B136" t="str">
            <v>2B\E10\190</v>
          </cell>
          <cell r="C136" t="str">
            <v>Troughed floors; 4+1 kN loading; 100 concrete topping; 400 beams; reinforcement.</v>
          </cell>
          <cell r="D136" t="str">
            <v>m²</v>
          </cell>
          <cell r="E136">
            <v>68</v>
          </cell>
        </row>
        <row r="137">
          <cell r="B137" t="str">
            <v>2B\E10\160</v>
          </cell>
          <cell r="C137" t="str">
            <v>Extra over for forming car park ramps.</v>
          </cell>
          <cell r="D137" t="str">
            <v>Nr</v>
          </cell>
          <cell r="E137">
            <v>0.01</v>
          </cell>
        </row>
        <row r="138">
          <cell r="B138" t="str">
            <v>2B\E30</v>
          </cell>
          <cell r="C138" t="str">
            <v>Reinforcement for in situ concrete</v>
          </cell>
        </row>
        <row r="139">
          <cell r="B139" t="str">
            <v>2B\E30\100</v>
          </cell>
          <cell r="C139" t="str">
            <v>Reinforcement</v>
          </cell>
          <cell r="D139" t="str">
            <v>t</v>
          </cell>
          <cell r="E139">
            <v>0.01</v>
          </cell>
        </row>
        <row r="140">
          <cell r="B140" t="str">
            <v>2B\E50</v>
          </cell>
          <cell r="C140" t="str">
            <v>Precast concrete large units</v>
          </cell>
        </row>
        <row r="141">
          <cell r="B141" t="str">
            <v>2B\E50\100</v>
          </cell>
          <cell r="C141" t="str">
            <v>Precast concrete floor beams; 150, screed.</v>
          </cell>
          <cell r="D141" t="str">
            <v>m²</v>
          </cell>
          <cell r="E141">
            <v>0.01</v>
          </cell>
        </row>
        <row r="142">
          <cell r="B142" t="str">
            <v>2B\E50\110</v>
          </cell>
          <cell r="C142" t="str">
            <v>Precast concrete floor beams; 200, screed.</v>
          </cell>
          <cell r="D142" t="str">
            <v>m²</v>
          </cell>
          <cell r="E142">
            <v>0.01</v>
          </cell>
        </row>
        <row r="143">
          <cell r="B143" t="str">
            <v>2B\G10</v>
          </cell>
          <cell r="C143" t="str">
            <v>Structural steel framing</v>
          </cell>
        </row>
        <row r="144">
          <cell r="B144" t="str">
            <v>2B\G10\100</v>
          </cell>
          <cell r="C144" t="str">
            <v>Structural steel, grid theatre floor and support.</v>
          </cell>
          <cell r="D144" t="str">
            <v>m²</v>
          </cell>
          <cell r="E144">
            <v>0.01</v>
          </cell>
        </row>
        <row r="145">
          <cell r="B145" t="str">
            <v>2B\K20</v>
          </cell>
          <cell r="C145" t="str">
            <v>Timber board flooring / sheathing / linings / casings</v>
          </cell>
        </row>
        <row r="146">
          <cell r="B146" t="str">
            <v>2B\K20\100</v>
          </cell>
          <cell r="C146" t="str">
            <v>Chipboard on softwood joists</v>
          </cell>
          <cell r="D146" t="str">
            <v>m²</v>
          </cell>
          <cell r="E146">
            <v>0.01</v>
          </cell>
        </row>
        <row r="147">
          <cell r="B147" t="str">
            <v>2B\K20\110</v>
          </cell>
          <cell r="C147" t="str">
            <v>Tongued and grooved boarding on softwood joists</v>
          </cell>
          <cell r="D147" t="str">
            <v>m²</v>
          </cell>
          <cell r="E147">
            <v>0.01</v>
          </cell>
        </row>
        <row r="148">
          <cell r="B148" t="str">
            <v>2B\K20\120</v>
          </cell>
          <cell r="C148" t="str">
            <v>Timber treatment and dry rot sterilisation to suspended floors</v>
          </cell>
          <cell r="D148" t="str">
            <v>Item</v>
          </cell>
          <cell r="E148">
            <v>0.01</v>
          </cell>
        </row>
        <row r="149">
          <cell r="B149" t="str">
            <v>2B\K20\130</v>
          </cell>
          <cell r="C149" t="str">
            <v>Treating existing timbers</v>
          </cell>
          <cell r="D149" t="str">
            <v>Item</v>
          </cell>
          <cell r="E149">
            <v>0.01</v>
          </cell>
        </row>
        <row r="150">
          <cell r="B150" t="str">
            <v>2B\K20\140</v>
          </cell>
          <cell r="C150" t="str">
            <v>Strengthening existing floors</v>
          </cell>
          <cell r="D150" t="str">
            <v>m²</v>
          </cell>
          <cell r="E150">
            <v>0.01</v>
          </cell>
        </row>
        <row r="151">
          <cell r="B151" t="str">
            <v>2B\K20\150</v>
          </cell>
          <cell r="C151" t="str">
            <v>Hardboard flooring on existing timber flooring</v>
          </cell>
          <cell r="D151" t="str">
            <v>m²</v>
          </cell>
          <cell r="E151">
            <v>0.01</v>
          </cell>
        </row>
        <row r="152">
          <cell r="B152" t="str">
            <v>2B\L21</v>
          </cell>
          <cell r="C152" t="str">
            <v>Metal doors/shutters/hatches</v>
          </cell>
          <cell r="E152">
            <v>0.01</v>
          </cell>
        </row>
        <row r="153">
          <cell r="B153" t="str">
            <v>2B\L21\100</v>
          </cell>
          <cell r="C153" t="str">
            <v>Trap door; ironmongery; decoration</v>
          </cell>
          <cell r="D153" t="str">
            <v>Nr</v>
          </cell>
          <cell r="E153">
            <v>0.01</v>
          </cell>
        </row>
        <row r="154">
          <cell r="B154" t="str">
            <v>2B\L30</v>
          </cell>
          <cell r="C154" t="str">
            <v>Stairs / walkways / Balustrades</v>
          </cell>
          <cell r="E154">
            <v>0.01</v>
          </cell>
        </row>
        <row r="155">
          <cell r="B155" t="str">
            <v>2B\L30\100</v>
          </cell>
          <cell r="C155" t="str">
            <v>Walkways; chequer plate; galvanised mild steel.</v>
          </cell>
          <cell r="D155" t="str">
            <v>m²</v>
          </cell>
          <cell r="E155">
            <v>75</v>
          </cell>
        </row>
        <row r="156">
          <cell r="B156" t="str">
            <v>2B\P31</v>
          </cell>
          <cell r="C156" t="str">
            <v>Holes/chases/covers/supports for services</v>
          </cell>
          <cell r="E156">
            <v>0.01</v>
          </cell>
        </row>
        <row r="157">
          <cell r="B157" t="str">
            <v>2B\P31\100</v>
          </cell>
          <cell r="C157" t="str">
            <v>Builders work in connection with services</v>
          </cell>
          <cell r="D157" t="str">
            <v>Item</v>
          </cell>
          <cell r="E157">
            <v>0.01</v>
          </cell>
        </row>
        <row r="158">
          <cell r="B158" t="str">
            <v>2C</v>
          </cell>
          <cell r="C158" t="str">
            <v>Roof</v>
          </cell>
          <cell r="D158">
            <v>0</v>
          </cell>
        </row>
        <row r="159">
          <cell r="B159" t="str">
            <v>2C\A54</v>
          </cell>
          <cell r="C159" t="str">
            <v>Provisional work</v>
          </cell>
        </row>
        <row r="160">
          <cell r="B160" t="str">
            <v>2C\A54\100</v>
          </cell>
          <cell r="C160" t="str">
            <v>Additional roof finishes</v>
          </cell>
          <cell r="D160" t="str">
            <v>Item</v>
          </cell>
          <cell r="E160">
            <v>0.01</v>
          </cell>
        </row>
        <row r="161">
          <cell r="B161" t="str">
            <v>2C\C20</v>
          </cell>
          <cell r="C161" t="str">
            <v>Alterations - spot items</v>
          </cell>
        </row>
        <row r="162">
          <cell r="B162" t="str">
            <v>2C\C20\100</v>
          </cell>
          <cell r="C162" t="str">
            <v>Roof finish, fascias and flashings to entrance canopy</v>
          </cell>
          <cell r="D162" t="str">
            <v>Item</v>
          </cell>
          <cell r="E162">
            <v>0.01</v>
          </cell>
        </row>
        <row r="163">
          <cell r="B163" t="str">
            <v>2C\C20\110</v>
          </cell>
          <cell r="C163" t="str">
            <v>Inspecting and replacing roof finish</v>
          </cell>
          <cell r="D163" t="str">
            <v>Item</v>
          </cell>
          <cell r="E163">
            <v>0.01</v>
          </cell>
        </row>
        <row r="164">
          <cell r="B164" t="str">
            <v>2C\C20\120</v>
          </cell>
          <cell r="C164" t="str">
            <v>Taking off, re-felting and relaying slate roofing</v>
          </cell>
          <cell r="D164" t="str">
            <v>m²</v>
          </cell>
          <cell r="E164">
            <v>0.01</v>
          </cell>
        </row>
        <row r="165">
          <cell r="B165" t="str">
            <v>2C\C20\130</v>
          </cell>
          <cell r="C165" t="str">
            <v>Inspecting and making good roof finish and flashings</v>
          </cell>
          <cell r="D165" t="str">
            <v>Item</v>
          </cell>
          <cell r="E165">
            <v>0.01</v>
          </cell>
        </row>
        <row r="166">
          <cell r="B166" t="str">
            <v>2C\C51</v>
          </cell>
          <cell r="C166" t="str">
            <v>Repairing/ renovating timber</v>
          </cell>
        </row>
        <row r="167">
          <cell r="B167" t="str">
            <v>2C\C51\100</v>
          </cell>
          <cell r="C167" t="str">
            <v>Timber treatment and dry rot sterilisation to roof</v>
          </cell>
          <cell r="D167" t="str">
            <v>Item</v>
          </cell>
          <cell r="E167">
            <v>0.01</v>
          </cell>
        </row>
        <row r="168">
          <cell r="B168" t="str">
            <v>2C\C51\110</v>
          </cell>
          <cell r="C168" t="str">
            <v>Inspecting and treating roof timbers</v>
          </cell>
          <cell r="D168" t="str">
            <v>Item</v>
          </cell>
          <cell r="E168">
            <v>0.01</v>
          </cell>
        </row>
        <row r="169">
          <cell r="B169" t="str">
            <v>2C\E10</v>
          </cell>
          <cell r="C169" t="str">
            <v>In situ concrete</v>
          </cell>
          <cell r="E169">
            <v>0.01</v>
          </cell>
        </row>
        <row r="170">
          <cell r="B170" t="str">
            <v>2C\E10\100</v>
          </cell>
          <cell r="C170" t="str">
            <v>Reinforced concrete suspended slab; reinforcement; formwork</v>
          </cell>
          <cell r="D170" t="str">
            <v>m²</v>
          </cell>
          <cell r="E170">
            <v>0.01</v>
          </cell>
        </row>
        <row r="171">
          <cell r="B171" t="str">
            <v>2C\E10\110</v>
          </cell>
          <cell r="C171" t="str">
            <v>200 reinforced concrete suspended slab; reinforcement; formwork</v>
          </cell>
          <cell r="D171" t="str">
            <v>m²</v>
          </cell>
          <cell r="E171">
            <v>0.01</v>
          </cell>
        </row>
        <row r="172">
          <cell r="B172" t="str">
            <v>2C\E10\120</v>
          </cell>
          <cell r="C172" t="str">
            <v>150 precast concrete floor beams and structural topping</v>
          </cell>
          <cell r="D172" t="str">
            <v>m²</v>
          </cell>
          <cell r="E172">
            <v>0.01</v>
          </cell>
        </row>
        <row r="173">
          <cell r="B173" t="str">
            <v>2C\E10\130</v>
          </cell>
          <cell r="C173" t="str">
            <v>Troughed metal decking; 100 concrete topping; reinforcement</v>
          </cell>
          <cell r="D173" t="str">
            <v>m²</v>
          </cell>
          <cell r="E173">
            <v>0.01</v>
          </cell>
        </row>
        <row r="174">
          <cell r="B174" t="str">
            <v>2C\E10\140</v>
          </cell>
          <cell r="C174" t="str">
            <v>Reinforced concrete waffle slab; reinforcement; formwork</v>
          </cell>
          <cell r="D174" t="str">
            <v>m²</v>
          </cell>
          <cell r="E174">
            <v>0.01</v>
          </cell>
        </row>
        <row r="175">
          <cell r="B175" t="str">
            <v>2C\E10\150</v>
          </cell>
          <cell r="C175" t="str">
            <v>400 reinforced concrete waffle slab; reinforcement; formwork</v>
          </cell>
          <cell r="D175" t="str">
            <v>m²</v>
          </cell>
          <cell r="E175">
            <v>0.01</v>
          </cell>
        </row>
        <row r="176">
          <cell r="B176" t="str">
            <v>2C\E30</v>
          </cell>
          <cell r="C176" t="str">
            <v>Reinforcement for in situ concrete</v>
          </cell>
        </row>
        <row r="177">
          <cell r="B177" t="str">
            <v>2C\E30\100</v>
          </cell>
          <cell r="C177" t="str">
            <v>Reinforcement</v>
          </cell>
          <cell r="D177" t="str">
            <v>t</v>
          </cell>
          <cell r="E177">
            <v>0.01</v>
          </cell>
        </row>
        <row r="178">
          <cell r="B178" t="str">
            <v>2C\E50</v>
          </cell>
          <cell r="C178" t="str">
            <v>Precast concrete large units</v>
          </cell>
        </row>
        <row r="179">
          <cell r="B179" t="str">
            <v>2C\E50\110</v>
          </cell>
          <cell r="C179" t="str">
            <v>Precast concrete roof units.</v>
          </cell>
          <cell r="D179" t="str">
            <v>m²</v>
          </cell>
          <cell r="E179">
            <v>0.01</v>
          </cell>
        </row>
        <row r="180">
          <cell r="B180" t="str">
            <v>2C\G12</v>
          </cell>
          <cell r="C180" t="str">
            <v>Isolated structural steel members</v>
          </cell>
        </row>
        <row r="181">
          <cell r="B181" t="str">
            <v>2C\G20\100</v>
          </cell>
          <cell r="C181" t="str">
            <v>Steel members to roof structure</v>
          </cell>
          <cell r="D181" t="str">
            <v>m²</v>
          </cell>
          <cell r="E181">
            <v>0.01</v>
          </cell>
        </row>
        <row r="183">
          <cell r="B183" t="str">
            <v>2C\G20</v>
          </cell>
          <cell r="C183" t="str">
            <v>Carpentry/timber framing/first fixing</v>
          </cell>
        </row>
        <row r="184">
          <cell r="B184" t="str">
            <v>2C\G20\100</v>
          </cell>
          <cell r="C184" t="str">
            <v>Prefabricated timber trusses spanning ???? at ??? centres</v>
          </cell>
          <cell r="D184" t="str">
            <v>Nr</v>
          </cell>
          <cell r="E184">
            <v>0.01</v>
          </cell>
        </row>
        <row r="185">
          <cell r="B185" t="str">
            <v>2C\G20\110</v>
          </cell>
          <cell r="C185" t="str">
            <v>Timber pitched roof construction</v>
          </cell>
          <cell r="D185" t="str">
            <v>m²</v>
          </cell>
          <cell r="E185">
            <v>45</v>
          </cell>
        </row>
        <row r="186">
          <cell r="B186" t="str">
            <v>2C\G20\120</v>
          </cell>
          <cell r="C186" t="str">
            <v>Timber flat roof construction</v>
          </cell>
          <cell r="D186" t="str">
            <v>m²</v>
          </cell>
          <cell r="E186">
            <v>0.01</v>
          </cell>
        </row>
        <row r="187">
          <cell r="B187" t="str">
            <v>2C\H31</v>
          </cell>
          <cell r="C187" t="str">
            <v>Metal profiled/flat sheet cladding</v>
          </cell>
        </row>
        <row r="188">
          <cell r="B188" t="str">
            <v>2C\H31\100</v>
          </cell>
          <cell r="C188" t="str">
            <v>Plastic coated steel roofing; insulation; plastic faced plasterboard lining</v>
          </cell>
          <cell r="D188" t="str">
            <v>m²</v>
          </cell>
          <cell r="E188">
            <v>0.01</v>
          </cell>
        </row>
        <row r="189">
          <cell r="B189" t="str">
            <v>2C\H31\110</v>
          </cell>
          <cell r="C189" t="str">
            <v>Plastic coated steel roofing; plastic faced plasterboard lining</v>
          </cell>
          <cell r="D189" t="str">
            <v>m²</v>
          </cell>
          <cell r="E189">
            <v>0.01</v>
          </cell>
        </row>
        <row r="190">
          <cell r="B190" t="str">
            <v>2C\H31\120</v>
          </cell>
          <cell r="C190" t="str">
            <v>Plastic coated steel roofing; insulation; metal liner trays</v>
          </cell>
          <cell r="D190" t="str">
            <v>m²</v>
          </cell>
          <cell r="E190">
            <v>0.01</v>
          </cell>
        </row>
        <row r="191">
          <cell r="B191" t="str">
            <v>2C\H31\130</v>
          </cell>
          <cell r="C191" t="str">
            <v>Double skin translucent roof sheeting</v>
          </cell>
          <cell r="D191" t="str">
            <v>m²</v>
          </cell>
          <cell r="E191">
            <v>0.01</v>
          </cell>
        </row>
        <row r="192">
          <cell r="B192" t="str">
            <v>2C\H31\140</v>
          </cell>
          <cell r="C192" t="str">
            <v>Metal profiled cladding; Aluminium standing seam; insulation.</v>
          </cell>
          <cell r="D192" t="str">
            <v>m²</v>
          </cell>
          <cell r="E192">
            <v>40</v>
          </cell>
        </row>
        <row r="193">
          <cell r="B193" t="str">
            <v>2C\H31\150</v>
          </cell>
          <cell r="C193" t="str">
            <v>Metal profiled cladding; Aluminium standing seam; insulation; plastic faced plasterboard lining.</v>
          </cell>
          <cell r="D193" t="str">
            <v>m²</v>
          </cell>
          <cell r="E193">
            <v>0.01</v>
          </cell>
        </row>
        <row r="194">
          <cell r="B194" t="str">
            <v>2C\H31\160</v>
          </cell>
          <cell r="C194" t="str">
            <v>Single skin translucent roof sheeting</v>
          </cell>
          <cell r="D194" t="str">
            <v>m²</v>
          </cell>
          <cell r="E194">
            <v>0.01</v>
          </cell>
        </row>
        <row r="195">
          <cell r="B195" t="str">
            <v>2C\H31\170</v>
          </cell>
          <cell r="C195" t="str">
            <v>Translucent sheet roofing</v>
          </cell>
          <cell r="D195" t="str">
            <v>m²</v>
          </cell>
          <cell r="E195">
            <v>0.01</v>
          </cell>
        </row>
        <row r="196">
          <cell r="B196" t="str">
            <v>2C\H31\180</v>
          </cell>
          <cell r="C196" t="str">
            <v>Extra for translucent double skin sheeting</v>
          </cell>
          <cell r="D196" t="str">
            <v>m²</v>
          </cell>
          <cell r="E196">
            <v>0.01</v>
          </cell>
        </row>
        <row r="197">
          <cell r="B197" t="str">
            <v>2C\H60</v>
          </cell>
          <cell r="C197" t="str">
            <v>Clay/Concrete roof tiling</v>
          </cell>
        </row>
        <row r="198">
          <cell r="B198" t="str">
            <v>2C\H60\100</v>
          </cell>
          <cell r="C198" t="str">
            <v>Concrete tiles, interlocking; underfelt, insulation, battening, eaves courses and ridges.</v>
          </cell>
          <cell r="D198" t="str">
            <v>m²</v>
          </cell>
          <cell r="E198">
            <v>15</v>
          </cell>
        </row>
        <row r="199">
          <cell r="B199" t="str">
            <v>2C\H60\100</v>
          </cell>
          <cell r="C199" t="str">
            <v>Clay tiles, pantiles; underfelt, insulation, battening, eaves courses and ridges.</v>
          </cell>
          <cell r="D199" t="str">
            <v>m²</v>
          </cell>
          <cell r="E199">
            <v>25</v>
          </cell>
        </row>
        <row r="200">
          <cell r="B200" t="str">
            <v>2C\H60\100</v>
          </cell>
          <cell r="C200" t="str">
            <v>Clay tiles, machine made plain; underfelt, insulation, battening, eaves courses and ridges.</v>
          </cell>
          <cell r="D200" t="str">
            <v>m²</v>
          </cell>
          <cell r="E200">
            <v>40</v>
          </cell>
        </row>
        <row r="201">
          <cell r="B201" t="str">
            <v>2C\H60\100</v>
          </cell>
          <cell r="C201" t="str">
            <v>Clay tiles, machine made plain; underfelt, insulation, battening, eaves courses and ridges.</v>
          </cell>
          <cell r="D201" t="str">
            <v>m²</v>
          </cell>
          <cell r="E201">
            <v>55</v>
          </cell>
        </row>
        <row r="203">
          <cell r="B203" t="str">
            <v>2C\H60\110</v>
          </cell>
          <cell r="C203" t="str">
            <v>Re-fixing existing plain tiles; new battens and sarking felt</v>
          </cell>
          <cell r="D203" t="str">
            <v>m²</v>
          </cell>
          <cell r="E203">
            <v>0.01</v>
          </cell>
        </row>
        <row r="204">
          <cell r="B204" t="str">
            <v>2C\H60\120</v>
          </cell>
          <cell r="C204" t="str">
            <v>Concrete interlocking tiles; battens; sarking felt</v>
          </cell>
          <cell r="D204" t="str">
            <v>m²</v>
          </cell>
          <cell r="E204">
            <v>0.01</v>
          </cell>
        </row>
        <row r="205">
          <cell r="B205" t="str">
            <v>2C\H62</v>
          </cell>
          <cell r="C205" t="str">
            <v>Natural slate roofing</v>
          </cell>
        </row>
        <row r="206">
          <cell r="B206" t="str">
            <v>2C\H62\100</v>
          </cell>
          <cell r="C206" t="str">
            <v>Natural slate roofing, composition; underfelt, insulation, battening, eaves courses and ridges.</v>
          </cell>
          <cell r="D206" t="str">
            <v>m²</v>
          </cell>
          <cell r="E206">
            <v>25</v>
          </cell>
        </row>
        <row r="207">
          <cell r="B207" t="str">
            <v>2C\H62\110</v>
          </cell>
          <cell r="C207" t="str">
            <v>Natural slate roofing, Welsh slates; underfelt, insulation, battening, eaves courses and ridges.</v>
          </cell>
          <cell r="D207" t="str">
            <v>m²</v>
          </cell>
          <cell r="E207">
            <v>50</v>
          </cell>
        </row>
        <row r="208">
          <cell r="B208" t="str">
            <v>2C\H62\120</v>
          </cell>
          <cell r="C208" t="str">
            <v>Natural slate roofing, Westmoreland green slates; underfelt, insulation, battening, eaves courses and ridges.</v>
          </cell>
          <cell r="D208" t="str">
            <v>m²</v>
          </cell>
          <cell r="E208">
            <v>110</v>
          </cell>
        </row>
        <row r="209">
          <cell r="B209" t="str">
            <v>2C\H62\130</v>
          </cell>
          <cell r="C209" t="str">
            <v>Edge, ridge or skirting detail</v>
          </cell>
          <cell r="D209" t="str">
            <v>m</v>
          </cell>
          <cell r="E209">
            <v>0.01</v>
          </cell>
        </row>
        <row r="210">
          <cell r="B210" t="str">
            <v>2C\H62\140</v>
          </cell>
          <cell r="C210" t="str">
            <v>Insulation</v>
          </cell>
          <cell r="D210" t="str">
            <v>m²</v>
          </cell>
          <cell r="E210">
            <v>0.01</v>
          </cell>
        </row>
        <row r="211">
          <cell r="B211" t="str">
            <v>2C\H62\150</v>
          </cell>
          <cell r="C211" t="str">
            <v>Eaves detail</v>
          </cell>
          <cell r="D211" t="str">
            <v>m</v>
          </cell>
          <cell r="E211">
            <v>0.01</v>
          </cell>
        </row>
        <row r="212">
          <cell r="B212" t="str">
            <v>2C\H62\160</v>
          </cell>
          <cell r="C212" t="str">
            <v>Verge detail</v>
          </cell>
          <cell r="D212" t="str">
            <v>m</v>
          </cell>
          <cell r="E212">
            <v>0.01</v>
          </cell>
        </row>
        <row r="213">
          <cell r="B213" t="str">
            <v>2C\H62\170</v>
          </cell>
          <cell r="C213" t="str">
            <v>Hip detail</v>
          </cell>
          <cell r="D213" t="str">
            <v>m</v>
          </cell>
          <cell r="E213">
            <v>0.01</v>
          </cell>
        </row>
        <row r="214">
          <cell r="B214" t="str">
            <v>2C\H62\180</v>
          </cell>
          <cell r="C214" t="str">
            <v>Valley detail</v>
          </cell>
          <cell r="D214" t="str">
            <v>m</v>
          </cell>
          <cell r="E214">
            <v>0.01</v>
          </cell>
        </row>
        <row r="215">
          <cell r="B215" t="str">
            <v>2C\H62\190</v>
          </cell>
          <cell r="C215" t="str">
            <v>Ridge detail</v>
          </cell>
          <cell r="D215" t="str">
            <v>m</v>
          </cell>
          <cell r="E215">
            <v>0.01</v>
          </cell>
        </row>
        <row r="216">
          <cell r="B216" t="str">
            <v>2C\H62\200</v>
          </cell>
          <cell r="C216" t="str">
            <v>Fascia; soffit boarding; decoration</v>
          </cell>
          <cell r="D216" t="str">
            <v>m</v>
          </cell>
          <cell r="E216">
            <v>0.01</v>
          </cell>
        </row>
        <row r="217">
          <cell r="B217" t="str">
            <v>2C\H71</v>
          </cell>
          <cell r="C217" t="str">
            <v>Lead sheet coverings / flashings</v>
          </cell>
        </row>
        <row r="218">
          <cell r="B218" t="str">
            <v>2C\H71\100</v>
          </cell>
          <cell r="C218" t="str">
            <v>Lead gutters</v>
          </cell>
          <cell r="D218" t="str">
            <v>m</v>
          </cell>
          <cell r="E218">
            <v>0.01</v>
          </cell>
        </row>
        <row r="219">
          <cell r="B219" t="str">
            <v>2C\H71\110</v>
          </cell>
          <cell r="C219" t="str">
            <v>Lead flashings</v>
          </cell>
          <cell r="D219" t="str">
            <v>m</v>
          </cell>
          <cell r="E219">
            <v>0.01</v>
          </cell>
        </row>
        <row r="220">
          <cell r="B220" t="str">
            <v>2C\H71\120</v>
          </cell>
          <cell r="C220" t="str">
            <v>Lead stepped flashings</v>
          </cell>
          <cell r="D220" t="str">
            <v>m</v>
          </cell>
          <cell r="E220">
            <v>0.01</v>
          </cell>
        </row>
        <row r="221">
          <cell r="B221" t="str">
            <v>2C\H71\130</v>
          </cell>
          <cell r="C221" t="str">
            <v>Lead soakers</v>
          </cell>
          <cell r="D221" t="str">
            <v>Nr</v>
          </cell>
          <cell r="E221">
            <v>0.01</v>
          </cell>
        </row>
        <row r="222">
          <cell r="B222" t="str">
            <v>2C\H71\140</v>
          </cell>
          <cell r="C222" t="str">
            <v>Lead flashings and gutters to chimney stacks</v>
          </cell>
          <cell r="D222" t="str">
            <v>Nr</v>
          </cell>
          <cell r="E222">
            <v>0.01</v>
          </cell>
        </row>
        <row r="223">
          <cell r="B223" t="str">
            <v>2C\J21</v>
          </cell>
          <cell r="C223" t="str">
            <v>Mastic asphalt roofing</v>
          </cell>
        </row>
        <row r="224">
          <cell r="B224" t="str">
            <v>2C\J21\100</v>
          </cell>
          <cell r="C224" t="str">
            <v>Mastic asphalt roofing; two coat 20mm, underlay.</v>
          </cell>
          <cell r="D224" t="str">
            <v>m²</v>
          </cell>
          <cell r="E224">
            <v>17</v>
          </cell>
        </row>
        <row r="225">
          <cell r="B225" t="str">
            <v>2C\J21\100</v>
          </cell>
          <cell r="C225" t="str">
            <v>Mastic asphalt roofing; inverted roof; asphalt; insulation; precast concrete paving slabs.</v>
          </cell>
          <cell r="D225" t="str">
            <v>m²</v>
          </cell>
          <cell r="E225">
            <v>37</v>
          </cell>
        </row>
        <row r="227">
          <cell r="B227" t="str">
            <v>2C\J21\110</v>
          </cell>
          <cell r="C227" t="str">
            <v>Asphalt roofing; lightweight screed</v>
          </cell>
          <cell r="D227" t="str">
            <v>m²</v>
          </cell>
          <cell r="E227">
            <v>0.01</v>
          </cell>
        </row>
        <row r="228">
          <cell r="B228" t="str">
            <v>2C\J21\120</v>
          </cell>
          <cell r="C228" t="str">
            <v>Edge detail</v>
          </cell>
          <cell r="D228" t="str">
            <v>m</v>
          </cell>
          <cell r="E228">
            <v>0.01</v>
          </cell>
        </row>
        <row r="229">
          <cell r="B229" t="str">
            <v>2C\J21\130</v>
          </cell>
          <cell r="C229" t="str">
            <v>Asphalt roofing; timber boarding; battens</v>
          </cell>
          <cell r="D229" t="str">
            <v>m²</v>
          </cell>
          <cell r="E229">
            <v>0.01</v>
          </cell>
        </row>
        <row r="230">
          <cell r="B230" t="str">
            <v>2C\J21\140</v>
          </cell>
          <cell r="C230" t="str">
            <v>Edge detail</v>
          </cell>
          <cell r="D230" t="str">
            <v>m</v>
          </cell>
          <cell r="E230">
            <v>0.01</v>
          </cell>
        </row>
        <row r="231">
          <cell r="B231" t="str">
            <v>2C\J41</v>
          </cell>
          <cell r="C231" t="str">
            <v>Built up felt roof coverings</v>
          </cell>
        </row>
        <row r="232">
          <cell r="B232" t="str">
            <v>2C\J41\100</v>
          </cell>
          <cell r="C232" t="str">
            <v>Three layer felt roofing</v>
          </cell>
          <cell r="D232" t="str">
            <v>m²</v>
          </cell>
          <cell r="E232">
            <v>15</v>
          </cell>
        </row>
        <row r="233">
          <cell r="B233" t="str">
            <v>2C\J41\110</v>
          </cell>
          <cell r="C233" t="str">
            <v>Three layer felt roofing; screed</v>
          </cell>
          <cell r="D233" t="str">
            <v>m²</v>
          </cell>
          <cell r="E233">
            <v>0.01</v>
          </cell>
        </row>
        <row r="234">
          <cell r="B234" t="str">
            <v>2C\J41\120</v>
          </cell>
          <cell r="C234" t="str">
            <v>Three layer felt roofing; timber boarding; firrings</v>
          </cell>
          <cell r="D234" t="str">
            <v>m²</v>
          </cell>
          <cell r="E234">
            <v>0.01</v>
          </cell>
        </row>
        <row r="235">
          <cell r="B235" t="str">
            <v>2C\J41\130</v>
          </cell>
          <cell r="C235" t="str">
            <v>Bitumen felt roofing</v>
          </cell>
          <cell r="D235" t="str">
            <v>m²</v>
          </cell>
          <cell r="E235">
            <v>0.01</v>
          </cell>
        </row>
        <row r="236">
          <cell r="B236" t="str">
            <v>2C\J41\140</v>
          </cell>
          <cell r="C236" t="str">
            <v>Edge detail</v>
          </cell>
          <cell r="D236" t="str">
            <v>m</v>
          </cell>
          <cell r="E236">
            <v>0.01</v>
          </cell>
        </row>
        <row r="237">
          <cell r="B237" t="str">
            <v>2C\K20</v>
          </cell>
          <cell r="C237" t="str">
            <v>Timber board flooring/sheeting/linings/casings</v>
          </cell>
        </row>
        <row r="238">
          <cell r="B238" t="str">
            <v>2C\K20\100</v>
          </cell>
          <cell r="C238" t="str">
            <v>Woodwool slabs; insulation; on timber joists</v>
          </cell>
          <cell r="D238" t="str">
            <v>m²</v>
          </cell>
          <cell r="E238">
            <v>0.01</v>
          </cell>
        </row>
        <row r="239">
          <cell r="B239" t="str">
            <v>2C\K20\110</v>
          </cell>
          <cell r="C239" t="str">
            <v>Channel edged woodwool slabs on steel lattice beams</v>
          </cell>
          <cell r="D239" t="str">
            <v>m²</v>
          </cell>
          <cell r="E239">
            <v>0.01</v>
          </cell>
        </row>
        <row r="240">
          <cell r="B240" t="str">
            <v>2C\K20\200</v>
          </cell>
          <cell r="C240" t="str">
            <v>Softwood wrought, boarding, to eaves soffit.</v>
          </cell>
          <cell r="D240" t="str">
            <v>m</v>
          </cell>
          <cell r="E240">
            <v>15</v>
          </cell>
        </row>
        <row r="241">
          <cell r="B241" t="str">
            <v>2C\L10</v>
          </cell>
          <cell r="C241" t="str">
            <v>Timber windows/rooflights/screens/louvres</v>
          </cell>
          <cell r="E241">
            <v>0.01</v>
          </cell>
        </row>
        <row r="242">
          <cell r="B242" t="str">
            <v>2C\L10\100</v>
          </cell>
          <cell r="C242" t="str">
            <v>Timber rooflight; single glazed; timber sub-frame</v>
          </cell>
          <cell r="D242" t="str">
            <v>Nr</v>
          </cell>
          <cell r="E242">
            <v>0.01</v>
          </cell>
        </row>
        <row r="243">
          <cell r="B243" t="str">
            <v>2C\L10\110</v>
          </cell>
          <cell r="C243" t="str">
            <v>Timber rooflight; double glazed; timber sub-frame</v>
          </cell>
          <cell r="D243" t="str">
            <v>Nr</v>
          </cell>
          <cell r="E243">
            <v>0.01</v>
          </cell>
        </row>
        <row r="244">
          <cell r="B244" t="str">
            <v>2C\L10\120</v>
          </cell>
          <cell r="C244" t="str">
            <v>Velux rooflight; double glazed; flashings; decoration</v>
          </cell>
          <cell r="D244" t="str">
            <v>Nr</v>
          </cell>
          <cell r="E244">
            <v>0.01</v>
          </cell>
        </row>
        <row r="245">
          <cell r="B245" t="str">
            <v>2C\L11</v>
          </cell>
          <cell r="C245" t="str">
            <v>Metal windows/rooflights/screens/louvres</v>
          </cell>
          <cell r="E245">
            <v>0.01</v>
          </cell>
        </row>
        <row r="246">
          <cell r="B246" t="str">
            <v>2C\L11\100</v>
          </cell>
          <cell r="C246" t="str">
            <v>Metal rooflight; single glazed; timber sub-frame</v>
          </cell>
          <cell r="D246" t="str">
            <v>Nr</v>
          </cell>
          <cell r="E246">
            <v>0.01</v>
          </cell>
        </row>
        <row r="247">
          <cell r="B247" t="str">
            <v>2C\L11\110</v>
          </cell>
          <cell r="C247" t="str">
            <v>Metal rooflight; double glazed; timber sub-frame</v>
          </cell>
          <cell r="D247" t="str">
            <v>Nr</v>
          </cell>
          <cell r="E247">
            <v>500</v>
          </cell>
        </row>
        <row r="248">
          <cell r="B248" t="str">
            <v>2C\L11\120</v>
          </cell>
          <cell r="C248" t="str">
            <v>Atrium rooflight; double glazed; high performance glass; tinted.</v>
          </cell>
          <cell r="D248" t="str">
            <v>m²</v>
          </cell>
          <cell r="E248">
            <v>450</v>
          </cell>
        </row>
        <row r="249">
          <cell r="B249" t="str">
            <v>2C\L11\200</v>
          </cell>
          <cell r="C249" t="str">
            <v>Timber canopy.</v>
          </cell>
          <cell r="D249" t="str">
            <v>Nr</v>
          </cell>
          <cell r="E249">
            <v>500</v>
          </cell>
        </row>
        <row r="250">
          <cell r="B250" t="str">
            <v>2C\P11</v>
          </cell>
          <cell r="C250" t="str">
            <v>Foamed/Fibre/Bead cavity wall insulation</v>
          </cell>
          <cell r="E250">
            <v>0.01</v>
          </cell>
        </row>
        <row r="251">
          <cell r="B251" t="str">
            <v>2C\P11\100</v>
          </cell>
          <cell r="C251" t="str">
            <v>Fibreglass insulation; fixing over ceiling joists</v>
          </cell>
          <cell r="D251" t="str">
            <v>m²</v>
          </cell>
          <cell r="E251">
            <v>0.01</v>
          </cell>
        </row>
        <row r="252">
          <cell r="B252" t="str">
            <v>2C\P31</v>
          </cell>
          <cell r="C252" t="str">
            <v>Holes/chases/covers/supports for services</v>
          </cell>
          <cell r="E252">
            <v>0.01</v>
          </cell>
        </row>
        <row r="253">
          <cell r="B253" t="str">
            <v>2C\P31\100</v>
          </cell>
          <cell r="C253" t="str">
            <v>Builders work in connection with services</v>
          </cell>
          <cell r="D253" t="str">
            <v>Item</v>
          </cell>
          <cell r="E253">
            <v>0.01</v>
          </cell>
        </row>
        <row r="254">
          <cell r="B254" t="str">
            <v>2D</v>
          </cell>
          <cell r="C254" t="str">
            <v>Stairs</v>
          </cell>
          <cell r="D254">
            <v>0</v>
          </cell>
        </row>
        <row r="255">
          <cell r="B255" t="str">
            <v>2D\E10</v>
          </cell>
          <cell r="C255" t="str">
            <v>In situ concrete</v>
          </cell>
        </row>
        <row r="256">
          <cell r="B256" t="str">
            <v>2D\E10\100</v>
          </cell>
          <cell r="C256" t="str">
            <v>In situ concrete staircase; reinforcement; formwork; simple flight.</v>
          </cell>
          <cell r="D256" t="str">
            <v>Nr</v>
          </cell>
          <cell r="E256">
            <v>850</v>
          </cell>
        </row>
        <row r="257">
          <cell r="B257" t="str">
            <v>2D\E10\110</v>
          </cell>
          <cell r="C257" t="str">
            <v>In situ concrete staircase; reinforcement; formwork; dog leg or similar.</v>
          </cell>
          <cell r="D257" t="str">
            <v>Nr</v>
          </cell>
          <cell r="E257">
            <v>1500</v>
          </cell>
        </row>
        <row r="258">
          <cell r="B258" t="str">
            <v>2D\E10\120</v>
          </cell>
          <cell r="C258" t="str">
            <v>In situ concrete staircase; reinforcement; formwork; complex; feature.</v>
          </cell>
          <cell r="D258" t="str">
            <v>Nr</v>
          </cell>
          <cell r="E258">
            <v>5000</v>
          </cell>
        </row>
        <row r="259">
          <cell r="B259" t="str">
            <v>2D\E50</v>
          </cell>
          <cell r="C259" t="str">
            <v>Precast concrete large units</v>
          </cell>
        </row>
        <row r="260">
          <cell r="B260" t="str">
            <v>2D\E50\100</v>
          </cell>
          <cell r="C260" t="str">
            <v>Precast concrete staircase; simple flight.</v>
          </cell>
          <cell r="D260" t="str">
            <v>Nr</v>
          </cell>
          <cell r="E260">
            <v>850</v>
          </cell>
        </row>
        <row r="261">
          <cell r="B261" t="str">
            <v>2D\E50\110</v>
          </cell>
          <cell r="C261" t="str">
            <v>Precast concrete staircase; dog leg or similar.</v>
          </cell>
          <cell r="D261" t="str">
            <v>Nr</v>
          </cell>
          <cell r="E261">
            <v>1500</v>
          </cell>
        </row>
        <row r="262">
          <cell r="B262" t="str">
            <v>2D\E50\120</v>
          </cell>
          <cell r="C262" t="str">
            <v>Precast concrete staircase; complex; feature.</v>
          </cell>
          <cell r="D262" t="str">
            <v>Nr</v>
          </cell>
          <cell r="E262">
            <v>5000</v>
          </cell>
        </row>
        <row r="263">
          <cell r="B263" t="str">
            <v>2D\L30</v>
          </cell>
          <cell r="C263" t="str">
            <v>Timber stairs/walkways/balustrades</v>
          </cell>
        </row>
        <row r="264">
          <cell r="B264" t="str">
            <v>2D\L30\100</v>
          </cell>
          <cell r="C264" t="str">
            <v>Timber stairs; softwood; simple flight</v>
          </cell>
          <cell r="D264" t="str">
            <v>Nr</v>
          </cell>
          <cell r="E264">
            <v>0.01</v>
          </cell>
        </row>
        <row r="265">
          <cell r="B265" t="str">
            <v>2D\L30\110</v>
          </cell>
          <cell r="C265" t="str">
            <v>Timber stairs; softwood; dog leg or similar</v>
          </cell>
          <cell r="D265" t="str">
            <v>Nr</v>
          </cell>
          <cell r="E265">
            <v>0.01</v>
          </cell>
        </row>
        <row r="266">
          <cell r="B266" t="str">
            <v>2D\L30\120</v>
          </cell>
          <cell r="C266" t="str">
            <v>Timber stairs; softwood; complex; feature</v>
          </cell>
          <cell r="D266" t="str">
            <v>Nr</v>
          </cell>
          <cell r="E266">
            <v>0.01</v>
          </cell>
        </row>
        <row r="267">
          <cell r="B267" t="str">
            <v>2D\L30\130</v>
          </cell>
          <cell r="C267" t="str">
            <v>Timber stairs; hardwood; simple flight</v>
          </cell>
          <cell r="D267" t="str">
            <v>Nr</v>
          </cell>
          <cell r="E267">
            <v>0.01</v>
          </cell>
        </row>
        <row r="268">
          <cell r="B268" t="str">
            <v>2D\L30\140</v>
          </cell>
          <cell r="C268" t="str">
            <v>Timber stairs; hardwood; dog leg or similar</v>
          </cell>
          <cell r="D268" t="str">
            <v>Nr</v>
          </cell>
          <cell r="E268">
            <v>0.01</v>
          </cell>
        </row>
        <row r="269">
          <cell r="B269" t="str">
            <v>2D\L30\150</v>
          </cell>
          <cell r="C269" t="str">
            <v>Timber stairs; hardwood; complex; feature</v>
          </cell>
          <cell r="D269" t="str">
            <v>Nr</v>
          </cell>
          <cell r="E269">
            <v>0.01</v>
          </cell>
        </row>
        <row r="270">
          <cell r="B270" t="str">
            <v>2D\L30\160</v>
          </cell>
          <cell r="C270" t="str">
            <v>Timber handrails; softwood; painted</v>
          </cell>
          <cell r="D270" t="str">
            <v>m</v>
          </cell>
          <cell r="E270">
            <v>0.01</v>
          </cell>
        </row>
        <row r="271">
          <cell r="B271" t="str">
            <v>2D\L30\170</v>
          </cell>
          <cell r="C271" t="str">
            <v>Timber balustrades; softwood; painted</v>
          </cell>
          <cell r="D271" t="str">
            <v>Nr</v>
          </cell>
          <cell r="E271">
            <v>0.01</v>
          </cell>
        </row>
        <row r="272">
          <cell r="B272" t="str">
            <v>2D\L30\180</v>
          </cell>
          <cell r="C272" t="str">
            <v>Timber balustrades; softwood; flights; painted</v>
          </cell>
          <cell r="D272" t="str">
            <v>Nr</v>
          </cell>
          <cell r="E272">
            <v>0.01</v>
          </cell>
        </row>
        <row r="273">
          <cell r="B273" t="str">
            <v>2D\L30\190</v>
          </cell>
          <cell r="C273" t="str">
            <v>Timber handrails; hardwood; varnished</v>
          </cell>
          <cell r="D273" t="str">
            <v>m</v>
          </cell>
          <cell r="E273">
            <v>0.01</v>
          </cell>
        </row>
        <row r="274">
          <cell r="B274" t="str">
            <v>2D\L30\200</v>
          </cell>
          <cell r="C274" t="str">
            <v>Timber balustrades; hardwood; varnished</v>
          </cell>
          <cell r="D274" t="str">
            <v>m</v>
          </cell>
          <cell r="E274">
            <v>0.01</v>
          </cell>
        </row>
        <row r="275">
          <cell r="B275" t="str">
            <v>2D\L30\210</v>
          </cell>
          <cell r="C275" t="str">
            <v>Timber balustrades; hardwood; flights; varnished</v>
          </cell>
          <cell r="D275" t="str">
            <v>Nr</v>
          </cell>
          <cell r="E275">
            <v>0.01</v>
          </cell>
        </row>
        <row r="276">
          <cell r="B276" t="str">
            <v>2D\L31</v>
          </cell>
          <cell r="C276" t="str">
            <v>Metal stairs/walkways/balustrades</v>
          </cell>
        </row>
        <row r="277">
          <cell r="B277" t="str">
            <v>2D\L31\100</v>
          </cell>
          <cell r="C277" t="str">
            <v>Metal stairs; mild steel; simple flight</v>
          </cell>
          <cell r="D277" t="str">
            <v>Nr</v>
          </cell>
          <cell r="E277">
            <v>0.01</v>
          </cell>
        </row>
        <row r="278">
          <cell r="B278" t="str">
            <v>2D\L31\110</v>
          </cell>
          <cell r="C278" t="str">
            <v>Metal stairs; mild steel; dog leg or similar</v>
          </cell>
          <cell r="D278" t="str">
            <v>Nr</v>
          </cell>
          <cell r="E278">
            <v>0.01</v>
          </cell>
        </row>
        <row r="279">
          <cell r="B279" t="str">
            <v>2D\L31\120</v>
          </cell>
          <cell r="C279" t="str">
            <v>Metal stairs; mild steel; complex; feature</v>
          </cell>
          <cell r="D279" t="str">
            <v>Nr</v>
          </cell>
          <cell r="E279">
            <v>0.01</v>
          </cell>
        </row>
        <row r="280">
          <cell r="B280" t="str">
            <v>2D\L31\130</v>
          </cell>
          <cell r="C280" t="str">
            <v>Metal stairs; stainless steel; simple flight</v>
          </cell>
          <cell r="D280" t="str">
            <v>Nr</v>
          </cell>
          <cell r="E280">
            <v>0.01</v>
          </cell>
        </row>
        <row r="281">
          <cell r="B281" t="str">
            <v>2D\L31\140</v>
          </cell>
          <cell r="C281" t="str">
            <v>Metal stairs; stainless steel; dog leg or similar</v>
          </cell>
          <cell r="D281" t="str">
            <v>Nr</v>
          </cell>
          <cell r="E281">
            <v>0.01</v>
          </cell>
        </row>
        <row r="282">
          <cell r="B282" t="str">
            <v>2D\L31\150</v>
          </cell>
          <cell r="C282" t="str">
            <v>Metal stairs; stainless steel; complex; feature</v>
          </cell>
          <cell r="D282" t="str">
            <v>Nr</v>
          </cell>
          <cell r="E282">
            <v>0.01</v>
          </cell>
        </row>
        <row r="283">
          <cell r="B283" t="str">
            <v>2D\L31\160</v>
          </cell>
          <cell r="C283" t="str">
            <v>Metal stairs; fire escape staircase</v>
          </cell>
          <cell r="D283" t="str">
            <v>Nr</v>
          </cell>
          <cell r="E283">
            <v>0.01</v>
          </cell>
        </row>
        <row r="284">
          <cell r="B284" t="str">
            <v>2D\L31\170</v>
          </cell>
          <cell r="C284" t="str">
            <v>Metal stairs; circular metal staircase</v>
          </cell>
          <cell r="D284" t="str">
            <v>Nr</v>
          </cell>
          <cell r="E284">
            <v>0.01</v>
          </cell>
        </row>
        <row r="285">
          <cell r="B285" t="str">
            <v>2D\L31\170</v>
          </cell>
          <cell r="C285" t="str">
            <v>Metal stairs; spiral, staircase, external fire escape; flights.</v>
          </cell>
          <cell r="D285" t="str">
            <v>Nr</v>
          </cell>
          <cell r="E285">
            <v>3000</v>
          </cell>
        </row>
        <row r="286">
          <cell r="B286" t="str">
            <v>2D\L31\180</v>
          </cell>
          <cell r="C286" t="str">
            <v>Metal stairs; cat ladders.</v>
          </cell>
          <cell r="D286" t="str">
            <v>Nr</v>
          </cell>
          <cell r="E286">
            <v>5000</v>
          </cell>
        </row>
        <row r="287">
          <cell r="B287" t="str">
            <v>2D\L31\200</v>
          </cell>
          <cell r="C287" t="str">
            <v>Metal walkways; mild steel; Columns and beams; timber joists and boarding; straight runs.</v>
          </cell>
          <cell r="D287" t="str">
            <v>m</v>
          </cell>
          <cell r="E287">
            <v>300</v>
          </cell>
        </row>
        <row r="288">
          <cell r="B288" t="str">
            <v>2D\L31\210</v>
          </cell>
          <cell r="C288" t="str">
            <v>Metal walkways; mild steel; dog leg or similar</v>
          </cell>
          <cell r="D288" t="str">
            <v>m</v>
          </cell>
          <cell r="E288">
            <v>400</v>
          </cell>
        </row>
        <row r="289">
          <cell r="B289" t="str">
            <v>2D\L31\220</v>
          </cell>
          <cell r="C289" t="str">
            <v>Metal walkways; mild steel; complex; feature</v>
          </cell>
          <cell r="D289" t="str">
            <v>m</v>
          </cell>
          <cell r="E289">
            <v>600</v>
          </cell>
        </row>
        <row r="290">
          <cell r="B290" t="str">
            <v>2D\L31\230</v>
          </cell>
          <cell r="C290" t="str">
            <v>Metal walkways; stainless steel; straight runs.</v>
          </cell>
          <cell r="D290" t="str">
            <v>m</v>
          </cell>
          <cell r="E290">
            <v>900</v>
          </cell>
        </row>
        <row r="291">
          <cell r="B291" t="str">
            <v>2D\L31\240</v>
          </cell>
          <cell r="C291" t="str">
            <v>Metal walkways; stainless steel; dog leg or similar</v>
          </cell>
          <cell r="D291" t="str">
            <v>m</v>
          </cell>
          <cell r="E291">
            <v>1200</v>
          </cell>
        </row>
        <row r="292">
          <cell r="B292" t="str">
            <v>2D\L31\250</v>
          </cell>
          <cell r="C292" t="str">
            <v>Metal walkways; stainless steel; complex; feature</v>
          </cell>
          <cell r="D292" t="str">
            <v>m</v>
          </cell>
          <cell r="E292">
            <v>1500</v>
          </cell>
        </row>
        <row r="293">
          <cell r="B293" t="str">
            <v>2D\L31\260</v>
          </cell>
          <cell r="C293" t="str">
            <v>Metal walkways; forming bridges; stainless steel tube, outriggers; complex; feature; hardwood deck, 10m long.</v>
          </cell>
          <cell r="D293" t="str">
            <v>Nr</v>
          </cell>
          <cell r="E293">
            <v>40000</v>
          </cell>
        </row>
        <row r="294">
          <cell r="B294" t="str">
            <v>2D\L31\270</v>
          </cell>
          <cell r="C294" t="str">
            <v>Metal walkways; forming bridges; stainless steel tube, outriggers; simple, 6m long.</v>
          </cell>
          <cell r="D294" t="str">
            <v>Nr</v>
          </cell>
          <cell r="E294">
            <v>15000</v>
          </cell>
        </row>
        <row r="295">
          <cell r="B295" t="str">
            <v>2D\L31\300</v>
          </cell>
          <cell r="C295" t="str">
            <v>Metal balustrades; mild steel; vinyl handrails; flights</v>
          </cell>
          <cell r="D295" t="str">
            <v>Nr</v>
          </cell>
          <cell r="E295">
            <v>0.01</v>
          </cell>
        </row>
        <row r="296">
          <cell r="B296" t="str">
            <v>2D\L31\310</v>
          </cell>
          <cell r="C296" t="str">
            <v>Metal balustrades; mild steel; vinyl handrails</v>
          </cell>
          <cell r="D296" t="str">
            <v>m</v>
          </cell>
          <cell r="E296">
            <v>0.01</v>
          </cell>
        </row>
        <row r="297">
          <cell r="B297" t="str">
            <v>2D\L31\320</v>
          </cell>
          <cell r="C297" t="str">
            <v>Metal balustrades; stainless steel; flights</v>
          </cell>
          <cell r="D297" t="str">
            <v>Nr</v>
          </cell>
          <cell r="E297">
            <v>2500</v>
          </cell>
        </row>
        <row r="298">
          <cell r="B298" t="str">
            <v>2D\L31\330</v>
          </cell>
          <cell r="C298" t="str">
            <v>Metal balustrades; stainless steel</v>
          </cell>
          <cell r="D298" t="str">
            <v>m</v>
          </cell>
          <cell r="E298">
            <v>0.01</v>
          </cell>
        </row>
        <row r="299">
          <cell r="B299" t="str">
            <v>2D\L31\340</v>
          </cell>
          <cell r="C299" t="str">
            <v>Metal balustrades; stainless steel; glass infills; flights</v>
          </cell>
          <cell r="D299" t="str">
            <v>Nr</v>
          </cell>
          <cell r="E299">
            <v>0.01</v>
          </cell>
        </row>
        <row r="300">
          <cell r="B300" t="str">
            <v>2D\L31\350</v>
          </cell>
          <cell r="C300" t="str">
            <v>Metal balustrades; stainless steel; glass infills</v>
          </cell>
          <cell r="D300" t="str">
            <v>m</v>
          </cell>
          <cell r="E300">
            <v>0.01</v>
          </cell>
        </row>
        <row r="301">
          <cell r="B301" t="str">
            <v>2D\L31\360</v>
          </cell>
          <cell r="C301" t="str">
            <v>Metal balustrades; overhaul, renovate and redecorate existing balustrading.</v>
          </cell>
          <cell r="D301" t="str">
            <v>Nr</v>
          </cell>
          <cell r="E301">
            <v>0.01</v>
          </cell>
        </row>
        <row r="302">
          <cell r="B302" t="str">
            <v>2D\M60</v>
          </cell>
          <cell r="C302" t="str">
            <v>Painting/ Clear finishing</v>
          </cell>
        </row>
        <row r="303">
          <cell r="B303" t="str">
            <v>2D\M60\100</v>
          </cell>
          <cell r="C303" t="str">
            <v>Painting and making good existing balustrading</v>
          </cell>
          <cell r="D303" t="str">
            <v>Nr</v>
          </cell>
          <cell r="E303">
            <v>0.01</v>
          </cell>
        </row>
        <row r="304">
          <cell r="B304" t="str">
            <v>2E</v>
          </cell>
          <cell r="C304" t="str">
            <v>External walls</v>
          </cell>
          <cell r="D304">
            <v>0</v>
          </cell>
          <cell r="E304">
            <v>0.01</v>
          </cell>
        </row>
        <row r="305">
          <cell r="B305" t="str">
            <v>2E\C40</v>
          </cell>
          <cell r="C305" t="str">
            <v>Repairing/renovating concrete/brick/block/stone</v>
          </cell>
          <cell r="E305">
            <v>0.01</v>
          </cell>
        </row>
        <row r="306">
          <cell r="B306" t="str">
            <v>2E\C40\100</v>
          </cell>
          <cell r="C306" t="str">
            <v>Repointing existing elevations</v>
          </cell>
          <cell r="D306" t="str">
            <v>m²</v>
          </cell>
          <cell r="E306">
            <v>0.01</v>
          </cell>
        </row>
        <row r="307">
          <cell r="B307" t="str">
            <v>2E\C40\110</v>
          </cell>
          <cell r="C307" t="str">
            <v>Acid cleaning and repointing existing elevations</v>
          </cell>
          <cell r="D307" t="str">
            <v>m²</v>
          </cell>
          <cell r="E307">
            <v>0.01</v>
          </cell>
        </row>
        <row r="308">
          <cell r="B308" t="str">
            <v>2E\C40\120</v>
          </cell>
          <cell r="C308" t="str">
            <v>Cutting out and replacing bricks to match existing</v>
          </cell>
          <cell r="D308" t="str">
            <v>Item</v>
          </cell>
          <cell r="E308">
            <v>0.01</v>
          </cell>
        </row>
        <row r="309">
          <cell r="B309" t="str">
            <v>2E\C40\130</v>
          </cell>
          <cell r="C309" t="str">
            <v>Cleaning down and repairing stone arches, voussoirs, sills and the like</v>
          </cell>
          <cell r="D309" t="str">
            <v>Item</v>
          </cell>
          <cell r="E309">
            <v>0.01</v>
          </cell>
        </row>
        <row r="310">
          <cell r="B310" t="str">
            <v>2E\C40\140</v>
          </cell>
          <cell r="C310" t="str">
            <v>Inspect timber / stone lintels; replacing as necessary</v>
          </cell>
          <cell r="D310" t="str">
            <v>Nr</v>
          </cell>
          <cell r="E310">
            <v>0.01</v>
          </cell>
        </row>
        <row r="311">
          <cell r="B311" t="str">
            <v>2E\C40\150</v>
          </cell>
          <cell r="C311" t="str">
            <v>Reconstruction and making good to brick walls as necessary</v>
          </cell>
          <cell r="D311" t="str">
            <v>Item</v>
          </cell>
          <cell r="E311">
            <v>0.01</v>
          </cell>
        </row>
        <row r="312">
          <cell r="B312" t="str">
            <v>2E\C40\160</v>
          </cell>
          <cell r="C312" t="str">
            <v>Making good to brick walls; repointing as necessary</v>
          </cell>
          <cell r="D312" t="str">
            <v>Item</v>
          </cell>
          <cell r="E312">
            <v>0.01</v>
          </cell>
        </row>
        <row r="313">
          <cell r="B313" t="str">
            <v>2E\C40\170</v>
          </cell>
          <cell r="C313" t="str">
            <v>Isolated repointing</v>
          </cell>
          <cell r="D313" t="str">
            <v>Item</v>
          </cell>
          <cell r="E313">
            <v>0.01</v>
          </cell>
        </row>
        <row r="314">
          <cell r="B314" t="str">
            <v>2E\C40\180</v>
          </cell>
          <cell r="C314" t="str">
            <v>Repairing stonework as necessary</v>
          </cell>
          <cell r="D314" t="str">
            <v>Item</v>
          </cell>
          <cell r="E314">
            <v>0.01</v>
          </cell>
        </row>
        <row r="315">
          <cell r="B315" t="str">
            <v>2E\C40\190</v>
          </cell>
          <cell r="C315" t="str">
            <v>Damp proofing existing walls</v>
          </cell>
          <cell r="D315" t="str">
            <v>Item</v>
          </cell>
          <cell r="E315">
            <v>0.01</v>
          </cell>
        </row>
        <row r="316">
          <cell r="B316" t="str">
            <v>2E\C40\200</v>
          </cell>
          <cell r="C316" t="str">
            <v>Cleaning stonework</v>
          </cell>
          <cell r="D316" t="str">
            <v>m²</v>
          </cell>
          <cell r="E316">
            <v>0.01</v>
          </cell>
        </row>
        <row r="317">
          <cell r="B317" t="str">
            <v>2E\C52</v>
          </cell>
          <cell r="C317" t="str">
            <v>Fungus/Beetle eradication</v>
          </cell>
        </row>
        <row r="318">
          <cell r="B318" t="str">
            <v>2E\C52\100</v>
          </cell>
          <cell r="C318" t="str">
            <v>Fungicidal treatment to brick walls</v>
          </cell>
          <cell r="D318" t="str">
            <v>Item</v>
          </cell>
          <cell r="E318">
            <v>0.01</v>
          </cell>
        </row>
        <row r="319">
          <cell r="B319" t="str">
            <v>2E\E10</v>
          </cell>
          <cell r="C319" t="str">
            <v>In situ concrete</v>
          </cell>
        </row>
        <row r="320">
          <cell r="B320" t="str">
            <v>2E\E10\100</v>
          </cell>
          <cell r="C320" t="str">
            <v>Reinforced concrete walls; 150 thick; reinforcement; formwork</v>
          </cell>
          <cell r="D320" t="str">
            <v>m²</v>
          </cell>
          <cell r="E320">
            <v>85</v>
          </cell>
        </row>
        <row r="321">
          <cell r="B321" t="str">
            <v>2E\E10\110</v>
          </cell>
          <cell r="C321" t="str">
            <v>Reinforced concrete walls; 200 thick; reinforcement; formwork</v>
          </cell>
          <cell r="D321" t="str">
            <v>m²</v>
          </cell>
          <cell r="E321">
            <v>110</v>
          </cell>
        </row>
        <row r="322">
          <cell r="B322" t="str">
            <v>2E\E50</v>
          </cell>
          <cell r="C322" t="str">
            <v>Precast concrete large units</v>
          </cell>
        </row>
        <row r="323">
          <cell r="B323" t="str">
            <v>2E\E50\100</v>
          </cell>
          <cell r="C323" t="str">
            <v>Precast concrete cladding units; structural; unfinished externally, fair faced internally.</v>
          </cell>
          <cell r="D323" t="str">
            <v>m²</v>
          </cell>
          <cell r="E323">
            <v>140</v>
          </cell>
        </row>
        <row r="324">
          <cell r="B324" t="str">
            <v>2E\E50\120</v>
          </cell>
          <cell r="C324" t="str">
            <v>Precast concrete cladding units; exposed aggregate façade.</v>
          </cell>
          <cell r="D324" t="str">
            <v>m²</v>
          </cell>
          <cell r="E324">
            <v>190</v>
          </cell>
        </row>
        <row r="325">
          <cell r="B325" t="str">
            <v>2E\F10</v>
          </cell>
          <cell r="C325" t="str">
            <v>Brick/Block walling</v>
          </cell>
        </row>
        <row r="326">
          <cell r="B326" t="str">
            <v>2E\F10\100</v>
          </cell>
          <cell r="C326" t="str">
            <v>Brick facings, minimum quality; cavity; insulation; 100 blockwork.</v>
          </cell>
          <cell r="D326" t="str">
            <v>m²</v>
          </cell>
          <cell r="E326">
            <v>0.01</v>
          </cell>
        </row>
        <row r="327">
          <cell r="B327" t="str">
            <v>2E\F10\110</v>
          </cell>
          <cell r="C327" t="str">
            <v>Brick facings; minimum quality; cavity; insulation; 100 blockwork fair faced</v>
          </cell>
          <cell r="D327" t="str">
            <v>m²</v>
          </cell>
          <cell r="E327">
            <v>0.01</v>
          </cell>
        </row>
        <row r="328">
          <cell r="B328" t="str">
            <v>2E\F10\120</v>
          </cell>
          <cell r="C328" t="str">
            <v>Brick facings; medium quality; cavity; insulation; 100 blockwork</v>
          </cell>
          <cell r="D328" t="str">
            <v>m²</v>
          </cell>
          <cell r="E328">
            <v>0.01</v>
          </cell>
        </row>
        <row r="329">
          <cell r="B329" t="str">
            <v>2E\F10\130</v>
          </cell>
          <cell r="C329" t="str">
            <v>Brick facings, medium quality; cavity; insulation; 100 blockwork; fair face</v>
          </cell>
          <cell r="D329" t="str">
            <v>m²</v>
          </cell>
          <cell r="E329">
            <v>65</v>
          </cell>
        </row>
        <row r="330">
          <cell r="B330" t="str">
            <v>2E\F10\140</v>
          </cell>
          <cell r="C330" t="str">
            <v>Brick facings, high quality; cavity; insulation; 100 blockwork</v>
          </cell>
          <cell r="D330" t="str">
            <v>m²</v>
          </cell>
          <cell r="E330">
            <v>0.01</v>
          </cell>
        </row>
        <row r="331">
          <cell r="B331" t="str">
            <v>2E\F10\150</v>
          </cell>
          <cell r="C331" t="str">
            <v>Brick facings, high quality; cavity; insulation; 100 blockwork; fair face.</v>
          </cell>
          <cell r="D331" t="str">
            <v>m²</v>
          </cell>
          <cell r="E331">
            <v>0.01</v>
          </cell>
        </row>
        <row r="332">
          <cell r="B332" t="str">
            <v>2E\F10\160</v>
          </cell>
          <cell r="C332" t="str">
            <v>Brick facings, high quality, decorative detailing; cavity; insulation; 100 blockwork</v>
          </cell>
          <cell r="D332" t="str">
            <v>m²</v>
          </cell>
          <cell r="E332">
            <v>85</v>
          </cell>
        </row>
        <row r="333">
          <cell r="B333" t="str">
            <v>2E\F10\170</v>
          </cell>
          <cell r="C333" t="str">
            <v>Brick facings, high quality, decorative detailing; cavity; insulation; 100 blockwork; fair face.</v>
          </cell>
          <cell r="D333" t="str">
            <v>m²</v>
          </cell>
          <cell r="E333">
            <v>95</v>
          </cell>
        </row>
        <row r="334">
          <cell r="B334" t="str">
            <v>2E\F10\180</v>
          </cell>
          <cell r="C334" t="str">
            <v>Brick cavity wall to match existing</v>
          </cell>
          <cell r="D334" t="str">
            <v>m²</v>
          </cell>
          <cell r="E334">
            <v>0.01</v>
          </cell>
        </row>
        <row r="335">
          <cell r="B335" t="str">
            <v>2E\F10\190</v>
          </cell>
          <cell r="C335" t="str">
            <v>Facing to concrete wall; medium quality, decorative detailing; facing bricks; cavity; insulation</v>
          </cell>
          <cell r="D335" t="str">
            <v>m²</v>
          </cell>
          <cell r="E335">
            <v>0.01</v>
          </cell>
        </row>
        <row r="336">
          <cell r="B336" t="str">
            <v>2E\F10\200</v>
          </cell>
          <cell r="C336" t="str">
            <v>Facing to concrete wall; high quality, decorative detailing; facing bricks; cavity; insulation</v>
          </cell>
          <cell r="D336" t="str">
            <v>m²</v>
          </cell>
          <cell r="E336">
            <v>0.01</v>
          </cell>
        </row>
        <row r="337">
          <cell r="B337" t="str">
            <v>2E\F10\210</v>
          </cell>
          <cell r="C337" t="str">
            <v>Blockwork back up wall; 150 thick</v>
          </cell>
          <cell r="D337" t="str">
            <v>m²</v>
          </cell>
          <cell r="E337">
            <v>0.01</v>
          </cell>
        </row>
        <row r="338">
          <cell r="B338" t="str">
            <v>2E\F10\220</v>
          </cell>
          <cell r="C338" t="str">
            <v>Facing brick copings</v>
          </cell>
          <cell r="D338" t="str">
            <v>m</v>
          </cell>
          <cell r="E338">
            <v>0.01</v>
          </cell>
        </row>
        <row r="339">
          <cell r="B339" t="str">
            <v>2E\F10\230</v>
          </cell>
          <cell r="C339" t="str">
            <v>Block, medium quality, fair face externally; cavity; insulation; 100 blockwork.</v>
          </cell>
          <cell r="D339" t="str">
            <v>m²</v>
          </cell>
          <cell r="E339">
            <v>65</v>
          </cell>
        </row>
        <row r="340">
          <cell r="B340" t="str">
            <v>2E\F10\240</v>
          </cell>
          <cell r="C340" t="str">
            <v>Block, medium quality, fair face externally; cavity; insulation; 100 blockwork, fair faced internally..</v>
          </cell>
          <cell r="D340" t="str">
            <v>m²</v>
          </cell>
          <cell r="E340">
            <v>68</v>
          </cell>
        </row>
        <row r="341">
          <cell r="B341" t="str">
            <v>2E\F10\250</v>
          </cell>
          <cell r="C341" t="str">
            <v>Block, high quality, fair face externally; cavity; insulation; 100 blockwork.</v>
          </cell>
          <cell r="D341" t="str">
            <v>m²</v>
          </cell>
          <cell r="E341">
            <v>88</v>
          </cell>
        </row>
        <row r="342">
          <cell r="B342" t="str">
            <v>2E\F10\260</v>
          </cell>
          <cell r="C342" t="str">
            <v>Block, high quality, fair face externally; cavity; insulation; 100 blockwork, fair faced internally..</v>
          </cell>
          <cell r="D342" t="str">
            <v>m²</v>
          </cell>
          <cell r="E342">
            <v>91</v>
          </cell>
        </row>
        <row r="343">
          <cell r="B343" t="str">
            <v>2E\F10\270</v>
          </cell>
          <cell r="C343" t="str">
            <v>Entrance steps</v>
          </cell>
          <cell r="D343" t="str">
            <v>Nr</v>
          </cell>
          <cell r="E343">
            <v>0.01</v>
          </cell>
        </row>
        <row r="344">
          <cell r="B344" t="str">
            <v>2E\F10\280</v>
          </cell>
          <cell r="C344" t="str">
            <v>Expansion joints</v>
          </cell>
          <cell r="D344" t="str">
            <v>m²</v>
          </cell>
          <cell r="E344">
            <v>0.01</v>
          </cell>
        </row>
        <row r="345">
          <cell r="B345" t="str">
            <v>2E\F11</v>
          </cell>
          <cell r="C345" t="str">
            <v>Glass block walling</v>
          </cell>
        </row>
        <row r="346">
          <cell r="B346" t="str">
            <v>2E\F11\100</v>
          </cell>
          <cell r="C346" t="str">
            <v>Glass block walling</v>
          </cell>
          <cell r="D346" t="str">
            <v>m²</v>
          </cell>
          <cell r="E346">
            <v>0.01</v>
          </cell>
        </row>
        <row r="347">
          <cell r="B347" t="str">
            <v>2E\F20</v>
          </cell>
          <cell r="C347" t="str">
            <v>Natural stone rubble walling</v>
          </cell>
          <cell r="E347">
            <v>0.01</v>
          </cell>
        </row>
        <row r="348">
          <cell r="B348" t="str">
            <v>2E\F20\100</v>
          </cell>
          <cell r="C348" t="str">
            <v>Cavity wall; natural stone rubble walling; cavity; insulation; 100 blockwork</v>
          </cell>
          <cell r="D348" t="str">
            <v>m²</v>
          </cell>
          <cell r="E348">
            <v>0.01</v>
          </cell>
        </row>
        <row r="349">
          <cell r="B349" t="str">
            <v>2E\F20\110</v>
          </cell>
          <cell r="C349" t="str">
            <v>Cavity wall; natural stone rubble walling; cavity; insulation; 100 blockwork; fair face</v>
          </cell>
          <cell r="D349" t="str">
            <v>m²</v>
          </cell>
          <cell r="E349">
            <v>0.01</v>
          </cell>
        </row>
        <row r="350">
          <cell r="B350" t="str">
            <v>2E\F30</v>
          </cell>
          <cell r="C350" t="str">
            <v>Accessories for brick/block/stone walling</v>
          </cell>
          <cell r="E350">
            <v>0.01</v>
          </cell>
        </row>
        <row r="351">
          <cell r="B351" t="str">
            <v>2E\F30\100</v>
          </cell>
          <cell r="C351" t="str">
            <v>Stainless steel brick supporting angles</v>
          </cell>
          <cell r="D351" t="str">
            <v>m</v>
          </cell>
          <cell r="E351">
            <v>0.01</v>
          </cell>
        </row>
        <row r="352">
          <cell r="B352" t="str">
            <v>2E\F30\110</v>
          </cell>
          <cell r="C352" t="str">
            <v>Bonding new to existing</v>
          </cell>
          <cell r="D352" t="str">
            <v>m</v>
          </cell>
          <cell r="E352">
            <v>0.01</v>
          </cell>
        </row>
        <row r="353">
          <cell r="B353" t="str">
            <v>2E\F31</v>
          </cell>
          <cell r="C353" t="str">
            <v>Precast concrete sills/lintels/copings/features</v>
          </cell>
        </row>
        <row r="354">
          <cell r="B354" t="str">
            <v>2E\F31\100</v>
          </cell>
          <cell r="C354" t="str">
            <v>Precast concrete copings</v>
          </cell>
          <cell r="D354" t="str">
            <v>m</v>
          </cell>
          <cell r="E354">
            <v>0.01</v>
          </cell>
        </row>
        <row r="355">
          <cell r="B355" t="str">
            <v>2E\F31\110</v>
          </cell>
          <cell r="C355" t="str">
            <v>Precast concrete plinths</v>
          </cell>
          <cell r="D355" t="str">
            <v>m</v>
          </cell>
          <cell r="E355">
            <v>0.01</v>
          </cell>
        </row>
        <row r="356">
          <cell r="B356" t="str">
            <v>2E\F31\120</v>
          </cell>
          <cell r="C356" t="str">
            <v>Reconstituted stone; copings</v>
          </cell>
          <cell r="D356" t="str">
            <v>m</v>
          </cell>
          <cell r="E356">
            <v>0.01</v>
          </cell>
        </row>
        <row r="357">
          <cell r="B357" t="str">
            <v>2E\F31\130</v>
          </cell>
          <cell r="C357" t="str">
            <v>Reconstituted stone; plinths</v>
          </cell>
          <cell r="D357" t="str">
            <v>m</v>
          </cell>
          <cell r="E357">
            <v>0.01</v>
          </cell>
        </row>
        <row r="358">
          <cell r="B358" t="str">
            <v>2E\F31\140</v>
          </cell>
          <cell r="C358" t="str">
            <v>Reconstituted stone; door surrounds</v>
          </cell>
          <cell r="D358" t="str">
            <v>Nr</v>
          </cell>
          <cell r="E358">
            <v>0.01</v>
          </cell>
        </row>
        <row r="359">
          <cell r="B359" t="str">
            <v>2E\F31\150</v>
          </cell>
          <cell r="C359" t="str">
            <v>Reconstituted stone; window surrounds</v>
          </cell>
          <cell r="D359" t="str">
            <v>Nr</v>
          </cell>
          <cell r="E359">
            <v>0.01</v>
          </cell>
        </row>
        <row r="360">
          <cell r="B360" t="str">
            <v>2E\H10</v>
          </cell>
          <cell r="C360" t="str">
            <v>Patent glazing</v>
          </cell>
        </row>
        <row r="361">
          <cell r="B361" t="str">
            <v>2E\H10\100</v>
          </cell>
          <cell r="C361" t="str">
            <v>Patent glazing; vertical</v>
          </cell>
          <cell r="D361" t="str">
            <v>m²</v>
          </cell>
          <cell r="E361">
            <v>0.01</v>
          </cell>
        </row>
        <row r="362">
          <cell r="B362" t="str">
            <v>2E\H10\110</v>
          </cell>
          <cell r="C362" t="str">
            <v>Curtain walling; high quality</v>
          </cell>
          <cell r="D362" t="str">
            <v>m²</v>
          </cell>
          <cell r="E362">
            <v>0.01</v>
          </cell>
        </row>
        <row r="363">
          <cell r="B363" t="str">
            <v>2E\H11</v>
          </cell>
          <cell r="C363" t="str">
            <v>Curtain walling</v>
          </cell>
          <cell r="E363">
            <v>0.01</v>
          </cell>
        </row>
        <row r="364">
          <cell r="B364" t="str">
            <v>2E\H11\100</v>
          </cell>
          <cell r="C364" t="str">
            <v>Curtain walling; medium quality</v>
          </cell>
          <cell r="D364" t="str">
            <v>m²</v>
          </cell>
          <cell r="E364">
            <v>0.01</v>
          </cell>
        </row>
        <row r="365">
          <cell r="B365" t="str">
            <v>2E\H21</v>
          </cell>
          <cell r="C365" t="str">
            <v>Timber weatherboarding</v>
          </cell>
        </row>
        <row r="366">
          <cell r="B366" t="str">
            <v>2E\H21\100</v>
          </cell>
          <cell r="C366" t="str">
            <v>Timber wall cladding</v>
          </cell>
          <cell r="D366" t="str">
            <v>m²</v>
          </cell>
          <cell r="E366">
            <v>90</v>
          </cell>
        </row>
        <row r="367">
          <cell r="B367" t="str">
            <v>2E\H31</v>
          </cell>
          <cell r="C367" t="str">
            <v>Metal profiled sheet cladding</v>
          </cell>
        </row>
        <row r="368">
          <cell r="B368" t="str">
            <v>2E\H31\100</v>
          </cell>
          <cell r="C368" t="str">
            <v>Plastic coated steel vertical cladding; insulation; plastic faced plasterboard lining</v>
          </cell>
          <cell r="D368" t="str">
            <v>m²</v>
          </cell>
          <cell r="E368">
            <v>0.01</v>
          </cell>
        </row>
        <row r="369">
          <cell r="B369" t="str">
            <v>2E\H31\110</v>
          </cell>
          <cell r="C369" t="str">
            <v>Plastic coated steel vertical cladding; insulation; metal liner tray</v>
          </cell>
          <cell r="D369" t="str">
            <v>m²</v>
          </cell>
          <cell r="E369">
            <v>0.01</v>
          </cell>
        </row>
        <row r="370">
          <cell r="B370" t="str">
            <v>2E\H31\120</v>
          </cell>
          <cell r="C370" t="str">
            <v>Aluminium cladding; insulation; plastic faced plasterboard lining</v>
          </cell>
          <cell r="D370" t="str">
            <v>m²</v>
          </cell>
          <cell r="E370">
            <v>0.01</v>
          </cell>
        </row>
        <row r="371">
          <cell r="B371" t="str">
            <v>2E\H31\130</v>
          </cell>
          <cell r="C371" t="str">
            <v>Aluminium cladding; louvres and blanking panels; to plant room.</v>
          </cell>
          <cell r="D371" t="str">
            <v>m²</v>
          </cell>
          <cell r="E371">
            <v>300</v>
          </cell>
        </row>
        <row r="372">
          <cell r="B372" t="str">
            <v>2E\H51</v>
          </cell>
          <cell r="C372" t="str">
            <v>Natural stone</v>
          </cell>
        </row>
        <row r="373">
          <cell r="B373" t="str">
            <v>2E\H51\100</v>
          </cell>
          <cell r="C373" t="str">
            <v>Natural stone, Sandstone, cut 4 sides, snapped 2 sides; laid in mortar, facing to blockwork skin.</v>
          </cell>
          <cell r="D373" t="str">
            <v>m²</v>
          </cell>
          <cell r="E373">
            <v>150</v>
          </cell>
        </row>
        <row r="374">
          <cell r="B374" t="str">
            <v>2E\H51\100</v>
          </cell>
          <cell r="C374" t="str">
            <v>Natural stone, Sandstone, cut 6 sides, Ashlar 3mm joints, secret fixings.</v>
          </cell>
          <cell r="D374" t="str">
            <v>m²</v>
          </cell>
          <cell r="E374">
            <v>300</v>
          </cell>
        </row>
        <row r="375">
          <cell r="B375" t="str">
            <v>2E\H51\100</v>
          </cell>
          <cell r="C375" t="str">
            <v>Natural stone, Limestone, cut 6 sides, Ashlar 3mm joints, secret fixings.</v>
          </cell>
          <cell r="D375" t="str">
            <v>m²</v>
          </cell>
          <cell r="E375">
            <v>450</v>
          </cell>
        </row>
        <row r="376">
          <cell r="B376" t="str">
            <v>2E\H51\100</v>
          </cell>
          <cell r="C376" t="str">
            <v>Natural stone, Limestone</v>
          </cell>
          <cell r="D376" t="str">
            <v>m²</v>
          </cell>
          <cell r="E376">
            <v>400</v>
          </cell>
        </row>
        <row r="377">
          <cell r="B377" t="str">
            <v>2E\H51\100</v>
          </cell>
          <cell r="C377" t="str">
            <v>Natural stone, Limestone</v>
          </cell>
          <cell r="D377" t="str">
            <v>m²</v>
          </cell>
          <cell r="E377">
            <v>400</v>
          </cell>
        </row>
        <row r="378">
          <cell r="B378" t="str">
            <v>2E\H62</v>
          </cell>
          <cell r="C378" t="str">
            <v>Natural slating</v>
          </cell>
        </row>
        <row r="379">
          <cell r="B379" t="str">
            <v>2E\H62\100</v>
          </cell>
          <cell r="C379" t="str">
            <v>Vertical tile hanging</v>
          </cell>
          <cell r="D379" t="str">
            <v>m²</v>
          </cell>
          <cell r="E379">
            <v>0.01</v>
          </cell>
        </row>
        <row r="380">
          <cell r="B380" t="str">
            <v>2E\M10\100</v>
          </cell>
          <cell r="C380" t="str">
            <v>Repointing existing elevations</v>
          </cell>
          <cell r="D380" t="str">
            <v>m²</v>
          </cell>
          <cell r="E380">
            <v>0.01</v>
          </cell>
        </row>
        <row r="381">
          <cell r="B381" t="str">
            <v>2E\M10\110</v>
          </cell>
          <cell r="C381" t="str">
            <v>Acid cleaning and repointing existing elevations</v>
          </cell>
          <cell r="D381" t="str">
            <v>m²</v>
          </cell>
          <cell r="E381">
            <v>0.01</v>
          </cell>
        </row>
        <row r="382">
          <cell r="B382" t="str">
            <v>2E\M10\120</v>
          </cell>
          <cell r="C382" t="str">
            <v>Cutting out and replacing bricks to match existing</v>
          </cell>
          <cell r="D382" t="str">
            <v>Item</v>
          </cell>
          <cell r="E382">
            <v>0.01</v>
          </cell>
        </row>
        <row r="383">
          <cell r="B383" t="str">
            <v>2E\M10\130</v>
          </cell>
          <cell r="C383" t="str">
            <v>Cleaning down and repairing stone arches, voussoirs, sills and the like</v>
          </cell>
          <cell r="D383" t="str">
            <v>Item</v>
          </cell>
          <cell r="E383">
            <v>0.01</v>
          </cell>
        </row>
        <row r="384">
          <cell r="B384" t="str">
            <v>2E\M20</v>
          </cell>
          <cell r="C384" t="str">
            <v>Plastered/ rendered/ roughcast coatings</v>
          </cell>
        </row>
        <row r="385">
          <cell r="B385" t="str">
            <v>2E\M20\100</v>
          </cell>
          <cell r="C385" t="str">
            <v>Render; cement and sand; to walls; masonry paint finish</v>
          </cell>
          <cell r="D385" t="str">
            <v>m²</v>
          </cell>
          <cell r="E385">
            <v>0.01</v>
          </cell>
        </row>
        <row r="386">
          <cell r="B386" t="str">
            <v>2E\M20\110</v>
          </cell>
          <cell r="C386" t="str">
            <v>Render; cement and sand render; to existing walls; dubbing out; masonry paint finish</v>
          </cell>
          <cell r="D386" t="str">
            <v>m²</v>
          </cell>
          <cell r="E386">
            <v>0.01</v>
          </cell>
        </row>
        <row r="387">
          <cell r="B387" t="str">
            <v>2E\M20\120</v>
          </cell>
          <cell r="C387" t="str">
            <v>Render; making good; repainting</v>
          </cell>
          <cell r="D387" t="str">
            <v>m²</v>
          </cell>
          <cell r="E387">
            <v>0.01</v>
          </cell>
        </row>
        <row r="388">
          <cell r="B388" t="str">
            <v>2E\M20\130</v>
          </cell>
          <cell r="C388" t="str">
            <v>Render; cleaning down; repainting</v>
          </cell>
          <cell r="D388" t="str">
            <v>m²</v>
          </cell>
          <cell r="E388">
            <v>0.01</v>
          </cell>
        </row>
        <row r="389">
          <cell r="B389" t="str">
            <v>2E\M20\140</v>
          </cell>
          <cell r="C389" t="str">
            <v>Render; Tyrolean; to walls; masonry paint</v>
          </cell>
          <cell r="D389" t="str">
            <v>m²</v>
          </cell>
          <cell r="E389">
            <v>0.01</v>
          </cell>
        </row>
        <row r="390">
          <cell r="B390" t="str">
            <v>2E\M60</v>
          </cell>
          <cell r="C390" t="str">
            <v>Painting/ Clear finishing</v>
          </cell>
        </row>
        <row r="391">
          <cell r="B391" t="str">
            <v>2E\M60\100</v>
          </cell>
          <cell r="C391" t="str">
            <v>Rendered surfaces; wire brushing; applying stabilising; masonry paint; to walls</v>
          </cell>
          <cell r="D391" t="str">
            <v>m²</v>
          </cell>
          <cell r="E391">
            <v>0.01</v>
          </cell>
        </row>
        <row r="392">
          <cell r="B392" t="str">
            <v>2E\M60\110</v>
          </cell>
          <cell r="C392" t="str">
            <v>Rendered surfaces; wire brushing; applying stabilising; masonry paint; to chimney stacks</v>
          </cell>
          <cell r="D392" t="str">
            <v>m²</v>
          </cell>
          <cell r="E392">
            <v>0.01</v>
          </cell>
        </row>
        <row r="393">
          <cell r="B393" t="str">
            <v>2F</v>
          </cell>
          <cell r="C393" t="str">
            <v>Windows and external doors</v>
          </cell>
        </row>
        <row r="394">
          <cell r="B394" t="str">
            <v>2F\L10</v>
          </cell>
          <cell r="C394" t="str">
            <v>Windows/rooflights/screens/louvres</v>
          </cell>
        </row>
        <row r="395">
          <cell r="B395" t="str">
            <v>2F\L10\100</v>
          </cell>
          <cell r="C395" t="str">
            <v>Windows; softwood; single glazed; painted</v>
          </cell>
          <cell r="D395" t="str">
            <v>m²</v>
          </cell>
          <cell r="E395">
            <v>0.01</v>
          </cell>
        </row>
        <row r="396">
          <cell r="B396" t="str">
            <v>2F\L10\105</v>
          </cell>
          <cell r="C396" t="str">
            <v>Windows; softwood; double glazed; painted</v>
          </cell>
          <cell r="D396" t="str">
            <v>m²</v>
          </cell>
          <cell r="E396">
            <v>0.01</v>
          </cell>
        </row>
        <row r="397">
          <cell r="B397" t="str">
            <v>2F\L10\110</v>
          </cell>
          <cell r="C397" t="str">
            <v>Windows; softwood; single glazed; stained</v>
          </cell>
          <cell r="D397" t="str">
            <v>m²</v>
          </cell>
          <cell r="E397">
            <v>0.01</v>
          </cell>
        </row>
        <row r="398">
          <cell r="B398" t="str">
            <v>2F\L10\115</v>
          </cell>
          <cell r="C398" t="str">
            <v>Windows; softwood; double glazed; stained</v>
          </cell>
          <cell r="D398" t="str">
            <v>m²</v>
          </cell>
          <cell r="E398">
            <v>0.01</v>
          </cell>
        </row>
        <row r="399">
          <cell r="B399" t="str">
            <v>2F\L10\120</v>
          </cell>
          <cell r="C399" t="str">
            <v>Windows; hardwood; single glazed; painted</v>
          </cell>
          <cell r="D399" t="str">
            <v>m²</v>
          </cell>
          <cell r="E399">
            <v>0.01</v>
          </cell>
        </row>
        <row r="400">
          <cell r="B400" t="str">
            <v>2F\L10\125</v>
          </cell>
          <cell r="C400" t="str">
            <v>Windows; hardwood; double glazed; painted</v>
          </cell>
          <cell r="D400" t="str">
            <v>m²</v>
          </cell>
          <cell r="E400">
            <v>450</v>
          </cell>
        </row>
        <row r="401">
          <cell r="B401" t="str">
            <v>2F\L10\130</v>
          </cell>
          <cell r="C401" t="str">
            <v>Windows; hardwood; single glazed; stained</v>
          </cell>
          <cell r="D401" t="str">
            <v>m²</v>
          </cell>
          <cell r="E401">
            <v>0.01</v>
          </cell>
        </row>
        <row r="402">
          <cell r="B402" t="str">
            <v>2F\L10\135</v>
          </cell>
          <cell r="C402" t="str">
            <v>Windows; hardwood; double glazed; stained</v>
          </cell>
          <cell r="D402" t="str">
            <v>m²</v>
          </cell>
          <cell r="E402">
            <v>0.01</v>
          </cell>
        </row>
        <row r="403">
          <cell r="B403" t="str">
            <v>2F\L10\140</v>
          </cell>
          <cell r="C403" t="str">
            <v>Windows, metal; galvanised; single glazed; painted</v>
          </cell>
          <cell r="D403" t="str">
            <v>m²</v>
          </cell>
          <cell r="E403">
            <v>0.01</v>
          </cell>
        </row>
        <row r="404">
          <cell r="B404" t="str">
            <v>2F\L10\145</v>
          </cell>
          <cell r="C404" t="str">
            <v>Windows, metal; galvanised; double glazed; painted</v>
          </cell>
          <cell r="D404" t="str">
            <v>m²</v>
          </cell>
          <cell r="E404">
            <v>0.01</v>
          </cell>
        </row>
        <row r="405">
          <cell r="B405" t="str">
            <v>2F\L10\150</v>
          </cell>
          <cell r="C405" t="str">
            <v>Windows, metal; polyester powder coated aluminium; single glazed</v>
          </cell>
          <cell r="D405" t="str">
            <v>m²</v>
          </cell>
          <cell r="E405">
            <v>0.01</v>
          </cell>
        </row>
        <row r="406">
          <cell r="B406" t="str">
            <v>2F\L10\155</v>
          </cell>
          <cell r="C406" t="str">
            <v>Windows, metal; polyester powder coated aluminium; double glazed.</v>
          </cell>
          <cell r="D406" t="str">
            <v>m²</v>
          </cell>
          <cell r="E406">
            <v>450</v>
          </cell>
        </row>
        <row r="407">
          <cell r="B407" t="str">
            <v>2F\L10\160</v>
          </cell>
          <cell r="C407" t="str">
            <v>Windows, metal; polyester powder coated aluminium; double glazed; tinted glass</v>
          </cell>
          <cell r="D407" t="str">
            <v>m²</v>
          </cell>
          <cell r="E407">
            <v>0.01</v>
          </cell>
        </row>
        <row r="408">
          <cell r="B408" t="str">
            <v>2F\L10\165</v>
          </cell>
          <cell r="C408" t="str">
            <v>Windows, metal; anodised aluminium; single glazed</v>
          </cell>
          <cell r="D408" t="str">
            <v>m²</v>
          </cell>
          <cell r="E408">
            <v>0.01</v>
          </cell>
        </row>
        <row r="409">
          <cell r="B409" t="str">
            <v>2F\L10\170</v>
          </cell>
          <cell r="C409" t="str">
            <v>Windows, metal; anodised aluminium; double glazed</v>
          </cell>
          <cell r="D409" t="str">
            <v>m²</v>
          </cell>
          <cell r="E409">
            <v>0.01</v>
          </cell>
        </row>
        <row r="410">
          <cell r="B410" t="str">
            <v>2F\L10\175</v>
          </cell>
          <cell r="C410" t="str">
            <v>Windows, metal; anodised aluminium; double glazed, tinted</v>
          </cell>
          <cell r="D410" t="str">
            <v>m²</v>
          </cell>
          <cell r="E410">
            <v>0.01</v>
          </cell>
        </row>
        <row r="411">
          <cell r="B411" t="str">
            <v>2F\L10\180</v>
          </cell>
          <cell r="C411" t="str">
            <v>Windows, plastci; uPVC; single glazed</v>
          </cell>
          <cell r="D411" t="str">
            <v>m²</v>
          </cell>
          <cell r="E411">
            <v>0.01</v>
          </cell>
        </row>
        <row r="412">
          <cell r="B412" t="str">
            <v>2F\L10\185</v>
          </cell>
          <cell r="C412" t="str">
            <v>Windows, plastic; uPVC; double glazed</v>
          </cell>
          <cell r="D412" t="str">
            <v>m²</v>
          </cell>
          <cell r="E412">
            <v>0.01</v>
          </cell>
        </row>
        <row r="413">
          <cell r="B413" t="str">
            <v>2F\L10\190</v>
          </cell>
          <cell r="C413" t="str">
            <v>Windows, plastic; uPVC; single glazed</v>
          </cell>
          <cell r="D413" t="str">
            <v>m²</v>
          </cell>
          <cell r="E413">
            <v>0.01</v>
          </cell>
        </row>
        <row r="414">
          <cell r="C414" t="str">
            <v>Rooflights</v>
          </cell>
        </row>
        <row r="415">
          <cell r="C415" t="str">
            <v>Screens</v>
          </cell>
        </row>
        <row r="416">
          <cell r="B416" t="str">
            <v>2F\L10\300</v>
          </cell>
          <cell r="C416" t="str">
            <v>Screens; entrance doors; hardwood; single glazed, stained</v>
          </cell>
          <cell r="D416" t="str">
            <v>m²</v>
          </cell>
          <cell r="E416">
            <v>0.01</v>
          </cell>
        </row>
        <row r="417">
          <cell r="B417" t="str">
            <v>2F\L10\310</v>
          </cell>
          <cell r="C417" t="str">
            <v>Screens; entrance doors; hardwood; double glazed, stained</v>
          </cell>
          <cell r="D417" t="str">
            <v>m²</v>
          </cell>
          <cell r="E417">
            <v>0.01</v>
          </cell>
        </row>
        <row r="418">
          <cell r="B418" t="str">
            <v>2F\L10\320</v>
          </cell>
          <cell r="C418" t="str">
            <v>Metal screens; anodised aluminium; double glazed.</v>
          </cell>
          <cell r="D418" t="str">
            <v>m²</v>
          </cell>
          <cell r="E418">
            <v>450</v>
          </cell>
        </row>
        <row r="419">
          <cell r="B419" t="str">
            <v>2F\L10\330</v>
          </cell>
          <cell r="C419" t="str">
            <v>Metal entrance screens and doors; Aluminium; double glazed</v>
          </cell>
          <cell r="D419" t="str">
            <v>m²</v>
          </cell>
          <cell r="E419">
            <v>0.01</v>
          </cell>
        </row>
        <row r="420">
          <cell r="B420" t="str">
            <v>2F\L10\340</v>
          </cell>
          <cell r="C420" t="str">
            <v>Timber entrance screens with doors; softwood; single glazed, painted</v>
          </cell>
          <cell r="D420" t="str">
            <v>m²</v>
          </cell>
          <cell r="E420">
            <v>0.01</v>
          </cell>
        </row>
        <row r="421">
          <cell r="B421" t="str">
            <v>2F\L10\350</v>
          </cell>
          <cell r="C421" t="str">
            <v>Timber entrance screens with doors; softwood; single glazed, stained</v>
          </cell>
          <cell r="D421" t="str">
            <v>m²</v>
          </cell>
          <cell r="E421">
            <v>0.01</v>
          </cell>
        </row>
        <row r="422">
          <cell r="B422" t="str">
            <v>2F\L10\360</v>
          </cell>
          <cell r="C422" t="str">
            <v>Timber hoarding to shop fronts</v>
          </cell>
          <cell r="D422" t="str">
            <v>m²</v>
          </cell>
          <cell r="E422">
            <v>0.01</v>
          </cell>
        </row>
        <row r="423">
          <cell r="C423" t="str">
            <v>Louvres</v>
          </cell>
        </row>
        <row r="424">
          <cell r="B424" t="str">
            <v>2F\L10\400</v>
          </cell>
          <cell r="C424" t="str">
            <v>Timber louvres; softwood; painted</v>
          </cell>
          <cell r="D424" t="str">
            <v>m²</v>
          </cell>
          <cell r="E424">
            <v>0.01</v>
          </cell>
        </row>
        <row r="425">
          <cell r="B425" t="str">
            <v>2F\L10\410</v>
          </cell>
          <cell r="C425" t="str">
            <v>Timber louvres; hardwood; stained</v>
          </cell>
          <cell r="D425" t="str">
            <v>m²</v>
          </cell>
          <cell r="E425">
            <v>0.01</v>
          </cell>
        </row>
        <row r="426">
          <cell r="B426" t="str">
            <v>2F\L10\420</v>
          </cell>
          <cell r="C426" t="str">
            <v>Metal louvres; mild steel; painted</v>
          </cell>
          <cell r="D426" t="str">
            <v>m²</v>
          </cell>
          <cell r="E426">
            <v>0.01</v>
          </cell>
        </row>
        <row r="427">
          <cell r="B427" t="str">
            <v>2F\L10\430</v>
          </cell>
          <cell r="C427" t="str">
            <v>Metal entrance canopy; anodised aluminium; double glazed</v>
          </cell>
          <cell r="D427" t="str">
            <v>Nr</v>
          </cell>
          <cell r="E427">
            <v>0.01</v>
          </cell>
        </row>
        <row r="429">
          <cell r="B429" t="str">
            <v>2F\L20</v>
          </cell>
          <cell r="C429" t="str">
            <v>Timber doors/shutters/hatches</v>
          </cell>
        </row>
        <row r="430">
          <cell r="B430" t="str">
            <v>2F\L20\100</v>
          </cell>
          <cell r="C430" t="str">
            <v>Timber doors; Plywood faced; single leaf flush doors; ironmongery; painted</v>
          </cell>
          <cell r="D430" t="str">
            <v>Nr</v>
          </cell>
          <cell r="E430">
            <v>0.01</v>
          </cell>
        </row>
        <row r="431">
          <cell r="B431" t="str">
            <v>2F\L20\110</v>
          </cell>
          <cell r="C431" t="str">
            <v>Timber doors; Plywood faced; double leaf flush doors; ironmongery; painted</v>
          </cell>
          <cell r="D431" t="str">
            <v>Nr</v>
          </cell>
          <cell r="E431">
            <v>0.01</v>
          </cell>
        </row>
        <row r="432">
          <cell r="B432" t="str">
            <v>2F\L20\120</v>
          </cell>
          <cell r="C432" t="str">
            <v>Timber doors; Plywood faced; single leaf flush doors; fire rated; ironmongery; painted</v>
          </cell>
          <cell r="D432" t="str">
            <v>Nr</v>
          </cell>
          <cell r="E432">
            <v>0.01</v>
          </cell>
        </row>
        <row r="433">
          <cell r="B433" t="str">
            <v>2F\L20\130</v>
          </cell>
          <cell r="C433" t="str">
            <v>Timber doors; Plywood faced; double leaf flush doors; fire rated; ironmongery; painted</v>
          </cell>
          <cell r="D433" t="str">
            <v>Nr</v>
          </cell>
          <cell r="E433">
            <v>600</v>
          </cell>
        </row>
        <row r="434">
          <cell r="B434" t="str">
            <v>2F\L20\140</v>
          </cell>
          <cell r="C434" t="str">
            <v>Timber doors; Hardwood veneered; single leaf flush doors; ironmongery; varnished</v>
          </cell>
          <cell r="D434" t="str">
            <v>Nr</v>
          </cell>
          <cell r="E434">
            <v>0.01</v>
          </cell>
        </row>
        <row r="435">
          <cell r="B435" t="str">
            <v>2F\L20\150</v>
          </cell>
          <cell r="C435" t="str">
            <v>Timber doors; Hardwood veneered; double leaf flush doors; ironmongery; varnished</v>
          </cell>
          <cell r="D435" t="str">
            <v>Nr</v>
          </cell>
          <cell r="E435">
            <v>0.01</v>
          </cell>
        </row>
        <row r="436">
          <cell r="B436" t="str">
            <v>2F\L20\160</v>
          </cell>
          <cell r="C436" t="str">
            <v>Timber doors; Hardwood veneered; single leaf flush doors; fire rated; ironmongery; varnished</v>
          </cell>
          <cell r="D436" t="str">
            <v>Nr</v>
          </cell>
          <cell r="E436">
            <v>0.01</v>
          </cell>
        </row>
        <row r="437">
          <cell r="B437" t="str">
            <v>2F\L20\170</v>
          </cell>
          <cell r="C437" t="str">
            <v>Timber doors; Hardwood veneered; double leaf flush doors; fire rated; ironmongery; varnished</v>
          </cell>
          <cell r="D437" t="str">
            <v>Nr</v>
          </cell>
          <cell r="E437">
            <v>0.01</v>
          </cell>
        </row>
        <row r="438">
          <cell r="B438" t="str">
            <v>2F\L20\180</v>
          </cell>
          <cell r="C438" t="str">
            <v>Timber doors; Hardwood paneled; single leaf flush doors; ironmongery; varnished</v>
          </cell>
          <cell r="D438" t="str">
            <v>Nr</v>
          </cell>
          <cell r="E438">
            <v>0.01</v>
          </cell>
        </row>
        <row r="439">
          <cell r="B439" t="str">
            <v>2F\L20\190</v>
          </cell>
          <cell r="C439" t="str">
            <v>Timber doors; Hardwood paneled; double leaf flush doors; ironmongery; varnished</v>
          </cell>
          <cell r="D439" t="str">
            <v>Nr</v>
          </cell>
          <cell r="E439">
            <v>800</v>
          </cell>
        </row>
        <row r="440">
          <cell r="B440" t="str">
            <v>2F\L20\200</v>
          </cell>
          <cell r="C440" t="str">
            <v>Timber doors; Hardwood paneled; single leaf flush doors; fire rated; ironmongery; varnished</v>
          </cell>
          <cell r="D440" t="str">
            <v>Nr</v>
          </cell>
          <cell r="E440">
            <v>0.01</v>
          </cell>
        </row>
        <row r="441">
          <cell r="B441" t="str">
            <v>2F\L20\210</v>
          </cell>
          <cell r="C441" t="str">
            <v>Timber doors; Hardwood paneled; double leaf flush doors; fire rated; ironmongery; varnished</v>
          </cell>
          <cell r="D441" t="str">
            <v>Nr</v>
          </cell>
          <cell r="E441">
            <v>0.01</v>
          </cell>
        </row>
        <row r="442">
          <cell r="B442" t="str">
            <v>2F\L21</v>
          </cell>
          <cell r="C442" t="str">
            <v>Metal doors/shutters/hatches</v>
          </cell>
        </row>
        <row r="443">
          <cell r="B443" t="str">
            <v>2F\L21\100</v>
          </cell>
          <cell r="C443" t="str">
            <v>Metal doors; steel clad flush doors; ironmongery; painted</v>
          </cell>
          <cell r="D443" t="str">
            <v>Nr</v>
          </cell>
          <cell r="E443">
            <v>0.01</v>
          </cell>
        </row>
        <row r="444">
          <cell r="B444" t="str">
            <v>2F\L21\120</v>
          </cell>
          <cell r="C444" t="str">
            <v>Metal doors; anodised aluminium; single leaf glazed doors; ironmongery.</v>
          </cell>
          <cell r="D444" t="str">
            <v>Nr</v>
          </cell>
          <cell r="E444">
            <v>0.01</v>
          </cell>
        </row>
        <row r="445">
          <cell r="B445" t="str">
            <v>2F\L21\140</v>
          </cell>
          <cell r="C445" t="str">
            <v>Metal doors; anodised aluminium; double leaf glazed doors; ironmongery.</v>
          </cell>
          <cell r="D445" t="str">
            <v>Nr</v>
          </cell>
          <cell r="E445">
            <v>0.01</v>
          </cell>
        </row>
        <row r="446">
          <cell r="B446" t="str">
            <v>2F\L21\160</v>
          </cell>
          <cell r="C446" t="str">
            <v>Metal doors; stainless steel; single leaf glazed doors; ironmongery.</v>
          </cell>
          <cell r="D446" t="str">
            <v>Nr</v>
          </cell>
          <cell r="E446">
            <v>0.01</v>
          </cell>
        </row>
        <row r="447">
          <cell r="B447" t="str">
            <v>2F\L21\180</v>
          </cell>
          <cell r="C447" t="str">
            <v>Metal doors; stainless steel; double leaf glazed doors; ironmongery.</v>
          </cell>
          <cell r="D447" t="str">
            <v>Nr</v>
          </cell>
          <cell r="E447">
            <v>0.01</v>
          </cell>
        </row>
        <row r="448">
          <cell r="B448" t="str">
            <v>2F\L21\190</v>
          </cell>
          <cell r="C448" t="str">
            <v>Metal doors; stainless steel; turnstiles; glazed doors; ironmongery.</v>
          </cell>
          <cell r="D448" t="str">
            <v>Nr</v>
          </cell>
          <cell r="E448">
            <v>22000</v>
          </cell>
        </row>
        <row r="449">
          <cell r="B449" t="str">
            <v>2F\L21\200</v>
          </cell>
          <cell r="C449" t="str">
            <v>Shutters; steel;  manually operated roller shutter doors; 2000 x 4000; painted</v>
          </cell>
          <cell r="D449" t="str">
            <v>Nr</v>
          </cell>
          <cell r="E449">
            <v>0.01</v>
          </cell>
        </row>
        <row r="450">
          <cell r="B450" t="str">
            <v>2F\L21\220</v>
          </cell>
          <cell r="C450" t="str">
            <v>Shutters; steel;  manually operated roller shutter doors; 4000 x 4000; painted</v>
          </cell>
          <cell r="D450" t="str">
            <v>Nr</v>
          </cell>
          <cell r="E450">
            <v>0.01</v>
          </cell>
        </row>
        <row r="451">
          <cell r="B451" t="str">
            <v>2F\L21\240</v>
          </cell>
          <cell r="C451" t="str">
            <v>Shutters; steel;  manually operated roller shutter doors; 6000 x 4000; painted</v>
          </cell>
          <cell r="D451" t="str">
            <v>Nr</v>
          </cell>
          <cell r="E451">
            <v>0.01</v>
          </cell>
        </row>
        <row r="452">
          <cell r="B452" t="str">
            <v>2F\L21\260</v>
          </cell>
          <cell r="C452" t="str">
            <v>Shutters; steel;  electrically operated roller shutter doors; 2000 x 4000; painted</v>
          </cell>
          <cell r="D452" t="str">
            <v>Nr</v>
          </cell>
          <cell r="E452">
            <v>0.01</v>
          </cell>
        </row>
        <row r="453">
          <cell r="B453" t="str">
            <v>2F\L21\280</v>
          </cell>
          <cell r="C453" t="str">
            <v>Shutters; steel;  electrically operated roller shutter doors; 4000 x 4000; painted</v>
          </cell>
          <cell r="D453" t="str">
            <v>Nr</v>
          </cell>
          <cell r="E453">
            <v>0.01</v>
          </cell>
        </row>
        <row r="454">
          <cell r="B454" t="str">
            <v>2F\L21\300</v>
          </cell>
          <cell r="C454" t="str">
            <v>Shutters; steel;  electrically operated roller shutter doors; 6000 x 4000; painted</v>
          </cell>
          <cell r="D454" t="str">
            <v>Nr</v>
          </cell>
          <cell r="E454">
            <v>6000</v>
          </cell>
        </row>
        <row r="455">
          <cell r="B455" t="str">
            <v>2F\L21\500</v>
          </cell>
          <cell r="C455" t="str">
            <v>Get in door; steel;  electrically operated roller shutter doors; 6000 x 4000; painted</v>
          </cell>
          <cell r="D455" t="str">
            <v>Nr</v>
          </cell>
          <cell r="E455">
            <v>22000</v>
          </cell>
        </row>
        <row r="456">
          <cell r="B456" t="str">
            <v>2F\L40</v>
          </cell>
          <cell r="C456" t="str">
            <v>General glazing</v>
          </cell>
        </row>
        <row r="457">
          <cell r="B457" t="str">
            <v>2F\L40</v>
          </cell>
          <cell r="C457" t="str">
            <v>Standard glass 6mm float (base cost).</v>
          </cell>
          <cell r="D457" t="str">
            <v>m²</v>
          </cell>
          <cell r="E457">
            <v>36</v>
          </cell>
        </row>
        <row r="458">
          <cell r="B458" t="str">
            <v>2F\L40\110</v>
          </cell>
          <cell r="C458" t="str">
            <v>Extra over tinted glass; "Antisun" bronze grey.</v>
          </cell>
          <cell r="D458" t="str">
            <v>m²</v>
          </cell>
          <cell r="E458">
            <v>25</v>
          </cell>
        </row>
        <row r="459">
          <cell r="B459" t="str">
            <v>2F\L40\120</v>
          </cell>
          <cell r="C459" t="str">
            <v>Extra over shatter proof glass.</v>
          </cell>
          <cell r="D459" t="str">
            <v>m²</v>
          </cell>
          <cell r="E459">
            <v>90</v>
          </cell>
        </row>
        <row r="460">
          <cell r="B460" t="str">
            <v>2F\L40\130</v>
          </cell>
          <cell r="C460" t="str">
            <v>Extra over 10mm clear laminated security glass.</v>
          </cell>
          <cell r="D460" t="str">
            <v>m²</v>
          </cell>
          <cell r="E460">
            <v>53</v>
          </cell>
        </row>
        <row r="461">
          <cell r="B461" t="str">
            <v>2F\M60</v>
          </cell>
          <cell r="C461" t="str">
            <v>Painting/clear finishing</v>
          </cell>
        </row>
        <row r="462">
          <cell r="B462" t="str">
            <v>2F\M60\100</v>
          </cell>
          <cell r="C462" t="str">
            <v>Repainting windows</v>
          </cell>
          <cell r="D462" t="str">
            <v>m²</v>
          </cell>
          <cell r="E462">
            <v>0.01</v>
          </cell>
        </row>
        <row r="463">
          <cell r="B463" t="str">
            <v>2F\M60\110</v>
          </cell>
          <cell r="C463" t="str">
            <v>Making good and repainting existing windows and doors</v>
          </cell>
          <cell r="D463" t="str">
            <v>m²</v>
          </cell>
          <cell r="E463">
            <v>0.01</v>
          </cell>
        </row>
        <row r="464">
          <cell r="B464" t="str">
            <v>2F\M60\120</v>
          </cell>
          <cell r="C464" t="str">
            <v>Making good and repainting existing windows</v>
          </cell>
          <cell r="D464" t="str">
            <v>Item</v>
          </cell>
          <cell r="E464">
            <v>0.01</v>
          </cell>
        </row>
        <row r="465">
          <cell r="B465" t="str">
            <v>2F\M60\130</v>
          </cell>
          <cell r="C465" t="str">
            <v>Refurbish existing sash windows; re-glaze; redecorate</v>
          </cell>
          <cell r="D465" t="str">
            <v>m²</v>
          </cell>
          <cell r="E465">
            <v>0.01</v>
          </cell>
        </row>
        <row r="466">
          <cell r="B466" t="str">
            <v>2F\N26</v>
          </cell>
          <cell r="C466" t="str">
            <v>Blinds</v>
          </cell>
        </row>
        <row r="467">
          <cell r="B467" t="str">
            <v>2F\N26\110</v>
          </cell>
          <cell r="C467" t="str">
            <v>Blinds.</v>
          </cell>
          <cell r="D467" t="str">
            <v>m²</v>
          </cell>
          <cell r="E467">
            <v>65</v>
          </cell>
        </row>
        <row r="468">
          <cell r="B468" t="str">
            <v>2F\P20</v>
          </cell>
          <cell r="C468" t="str">
            <v>Unframed isolated trims/skirtings/sundry items</v>
          </cell>
        </row>
        <row r="469">
          <cell r="B469" t="str">
            <v>2F\P20\110</v>
          </cell>
          <cell r="C469" t="str">
            <v>Curtain rail backing; 50 x 15 x 1-2m; MDF, plugged to wall, painted.</v>
          </cell>
          <cell r="D469" t="str">
            <v>Nr</v>
          </cell>
          <cell r="E469">
            <v>8</v>
          </cell>
        </row>
        <row r="470">
          <cell r="B470" t="str">
            <v>2F\P20\120</v>
          </cell>
          <cell r="C470" t="str">
            <v>Curtain rail backing; 50 x 15 x 1-2m; softwood, plugged to wall, painted.</v>
          </cell>
          <cell r="D470" t="str">
            <v>Nr</v>
          </cell>
          <cell r="E470">
            <v>10</v>
          </cell>
        </row>
        <row r="471">
          <cell r="B471" t="str">
            <v>2F\P20\130</v>
          </cell>
          <cell r="C471" t="str">
            <v>Curtain rail backing; 50 x 15 x 1-2m; hardwood, plugged to wall, varnished.</v>
          </cell>
          <cell r="D471" t="str">
            <v>Nr</v>
          </cell>
          <cell r="E471">
            <v>15</v>
          </cell>
        </row>
        <row r="472">
          <cell r="B472" t="str">
            <v>2F\P20\140</v>
          </cell>
          <cell r="C472" t="str">
            <v>Window board; 200 x 15 x 1-2m; MDF, plugged to wall, painted.</v>
          </cell>
          <cell r="D472" t="str">
            <v>Nr</v>
          </cell>
          <cell r="E472">
            <v>15</v>
          </cell>
        </row>
        <row r="473">
          <cell r="B473" t="str">
            <v>2F\P20\150</v>
          </cell>
          <cell r="C473" t="str">
            <v>Window board; 200 x 15 x 1-2m; softwood, plugged to wall, painted.</v>
          </cell>
          <cell r="D473" t="str">
            <v>Nr</v>
          </cell>
          <cell r="E473">
            <v>20</v>
          </cell>
        </row>
        <row r="474">
          <cell r="B474" t="str">
            <v>2F\P20\160</v>
          </cell>
          <cell r="C474" t="str">
            <v>Window board; 200 x 15 x 1-2m; hardwood veneered and lipped, MDF, plugged to wall, varnished.</v>
          </cell>
          <cell r="D474" t="str">
            <v>Nr</v>
          </cell>
          <cell r="E474">
            <v>25</v>
          </cell>
        </row>
        <row r="475">
          <cell r="B475" t="str">
            <v>2G</v>
          </cell>
          <cell r="C475" t="str">
            <v>Internal walls and partitions</v>
          </cell>
          <cell r="D475">
            <v>0</v>
          </cell>
        </row>
        <row r="476">
          <cell r="B476" t="str">
            <v>2G\C20</v>
          </cell>
          <cell r="C476" t="str">
            <v>Demolition</v>
          </cell>
        </row>
        <row r="477">
          <cell r="B477" t="str">
            <v>2G\C20\100</v>
          </cell>
          <cell r="C477" t="str">
            <v>Demolishing internal walls; blockwork.</v>
          </cell>
          <cell r="D477" t="str">
            <v>Item</v>
          </cell>
          <cell r="E477">
            <v>0.01</v>
          </cell>
        </row>
        <row r="478">
          <cell r="B478" t="str">
            <v>2G\A44</v>
          </cell>
          <cell r="C478" t="str">
            <v>Temporary works</v>
          </cell>
        </row>
        <row r="479">
          <cell r="B479" t="str">
            <v>2G\A44\100</v>
          </cell>
          <cell r="C479" t="str">
            <v>Temporary screens and partitions</v>
          </cell>
          <cell r="D479" t="str">
            <v>m²</v>
          </cell>
          <cell r="E479">
            <v>0.01</v>
          </cell>
        </row>
        <row r="480">
          <cell r="B480" t="str">
            <v>2G\C40</v>
          </cell>
          <cell r="C480" t="str">
            <v>Repairing/ renovating/ brick/block/stone</v>
          </cell>
        </row>
        <row r="481">
          <cell r="B481" t="str">
            <v>2G\C40\100</v>
          </cell>
          <cell r="C481" t="str">
            <v>Inspecting timber / stone lintels; replacing as necessary</v>
          </cell>
          <cell r="D481" t="str">
            <v>Nr</v>
          </cell>
          <cell r="E481">
            <v>0.01</v>
          </cell>
        </row>
        <row r="482">
          <cell r="B482" t="str">
            <v>2G\E10</v>
          </cell>
          <cell r="C482" t="str">
            <v>In situ concrete</v>
          </cell>
        </row>
        <row r="483">
          <cell r="B483" t="str">
            <v>2G\E10\100</v>
          </cell>
          <cell r="C483" t="str">
            <v>Reinforced concrete walls; 150 thick; reinforcement; formwork</v>
          </cell>
          <cell r="D483" t="str">
            <v>m²</v>
          </cell>
          <cell r="E483">
            <v>85</v>
          </cell>
        </row>
        <row r="484">
          <cell r="B484" t="str">
            <v>2G\E10\110</v>
          </cell>
          <cell r="C484" t="str">
            <v>Reinforced concrete walls; 200 thick; reinforcement; formwork</v>
          </cell>
          <cell r="D484" t="str">
            <v>m²</v>
          </cell>
          <cell r="E484">
            <v>95</v>
          </cell>
        </row>
        <row r="485">
          <cell r="B485" t="str">
            <v>2G\E10\120</v>
          </cell>
          <cell r="C485" t="str">
            <v>Reinforced concrete walls; 300 thick; reinforcement; formwork</v>
          </cell>
          <cell r="D485" t="str">
            <v>m²</v>
          </cell>
          <cell r="E485">
            <v>180</v>
          </cell>
        </row>
        <row r="486">
          <cell r="B486" t="str">
            <v>2G\E50</v>
          </cell>
          <cell r="C486" t="str">
            <v>Precast concrete large units</v>
          </cell>
        </row>
        <row r="487">
          <cell r="B487" t="str">
            <v>2G\E50\100</v>
          </cell>
          <cell r="C487" t="str">
            <v>Precast concrete cladding units; structural; fair faced internally.</v>
          </cell>
          <cell r="D487" t="str">
            <v>m²</v>
          </cell>
          <cell r="E487">
            <v>140</v>
          </cell>
        </row>
        <row r="488">
          <cell r="B488" t="str">
            <v>2G\F10</v>
          </cell>
          <cell r="C488" t="str">
            <v>Brick / Block walling</v>
          </cell>
        </row>
        <row r="489">
          <cell r="B489" t="str">
            <v>2G\F10\130</v>
          </cell>
          <cell r="C489" t="str">
            <v>Common brickwork; half brick walls</v>
          </cell>
          <cell r="D489" t="str">
            <v>m²</v>
          </cell>
          <cell r="E489">
            <v>0.01</v>
          </cell>
        </row>
        <row r="490">
          <cell r="B490" t="str">
            <v>2G\F10\140</v>
          </cell>
          <cell r="C490" t="str">
            <v>Common brickwork; one brick walls</v>
          </cell>
          <cell r="D490" t="str">
            <v>m²</v>
          </cell>
          <cell r="E490">
            <v>0.01</v>
          </cell>
        </row>
        <row r="491">
          <cell r="B491" t="str">
            <v>2G\F10\150</v>
          </cell>
          <cell r="C491" t="str">
            <v>Common brickwork; one and a half brick walls</v>
          </cell>
          <cell r="D491" t="str">
            <v>m²</v>
          </cell>
          <cell r="E491">
            <v>0.01</v>
          </cell>
        </row>
        <row r="492">
          <cell r="B492" t="str">
            <v>2G\F10\160</v>
          </cell>
          <cell r="C492" t="str">
            <v>Common brickwork; two brick walls</v>
          </cell>
          <cell r="D492" t="str">
            <v>m²</v>
          </cell>
          <cell r="E492">
            <v>0.01</v>
          </cell>
        </row>
        <row r="493">
          <cell r="B493" t="str">
            <v>2G\F10\170</v>
          </cell>
          <cell r="C493" t="str">
            <v>Facing brickwork; half brick walls</v>
          </cell>
          <cell r="D493" t="str">
            <v>m²</v>
          </cell>
          <cell r="E493">
            <v>0.01</v>
          </cell>
        </row>
        <row r="494">
          <cell r="B494" t="str">
            <v>2G\F10\180</v>
          </cell>
          <cell r="C494" t="str">
            <v>Facing brickwork; one brick walls</v>
          </cell>
          <cell r="D494" t="str">
            <v>m²</v>
          </cell>
          <cell r="E494">
            <v>0.01</v>
          </cell>
        </row>
        <row r="495">
          <cell r="B495" t="str">
            <v>2G\F10\190</v>
          </cell>
          <cell r="C495" t="str">
            <v>Blockwork walls; 75</v>
          </cell>
          <cell r="D495" t="str">
            <v>m²</v>
          </cell>
          <cell r="E495">
            <v>0.01</v>
          </cell>
        </row>
        <row r="496">
          <cell r="B496" t="str">
            <v>2G\F10\200</v>
          </cell>
          <cell r="C496" t="str">
            <v>Blockwork walls;75; fair faced one side</v>
          </cell>
          <cell r="D496" t="str">
            <v>m²</v>
          </cell>
          <cell r="E496">
            <v>0.01</v>
          </cell>
        </row>
        <row r="497">
          <cell r="B497" t="str">
            <v>2G\F10\210</v>
          </cell>
          <cell r="C497" t="str">
            <v>Blockwork walls; 100</v>
          </cell>
          <cell r="D497" t="str">
            <v>m²</v>
          </cell>
          <cell r="E497">
            <v>18</v>
          </cell>
        </row>
        <row r="498">
          <cell r="B498" t="str">
            <v>2G\F10\220</v>
          </cell>
          <cell r="C498" t="str">
            <v>Blockwork walls; 100; fair faced one side</v>
          </cell>
          <cell r="D498" t="str">
            <v>m²</v>
          </cell>
          <cell r="E498">
            <v>19.5</v>
          </cell>
        </row>
        <row r="499">
          <cell r="B499" t="str">
            <v>2G\F10\230</v>
          </cell>
          <cell r="C499" t="str">
            <v>Blockwork walls; 100; fair faced both sides</v>
          </cell>
          <cell r="D499" t="str">
            <v>m²</v>
          </cell>
          <cell r="E499">
            <v>21</v>
          </cell>
        </row>
        <row r="500">
          <cell r="B500" t="str">
            <v>2G\F10\240</v>
          </cell>
          <cell r="C500" t="str">
            <v>Blockwork walls; 150</v>
          </cell>
          <cell r="D500" t="str">
            <v>m²</v>
          </cell>
          <cell r="E500">
            <v>22</v>
          </cell>
        </row>
        <row r="501">
          <cell r="B501" t="str">
            <v>2G\F10\250</v>
          </cell>
          <cell r="C501" t="str">
            <v>Blockwork walls; 150; fair faced one side</v>
          </cell>
          <cell r="D501" t="str">
            <v>m²</v>
          </cell>
          <cell r="E501">
            <v>23.5</v>
          </cell>
        </row>
        <row r="502">
          <cell r="B502" t="str">
            <v>2G\F10\260</v>
          </cell>
          <cell r="C502" t="str">
            <v>Blockwork walls; 150; fair faced both sides</v>
          </cell>
          <cell r="D502" t="str">
            <v>m²</v>
          </cell>
          <cell r="E502">
            <v>25</v>
          </cell>
        </row>
        <row r="503">
          <cell r="B503" t="str">
            <v>2G\F10\270</v>
          </cell>
          <cell r="C503" t="str">
            <v>Blockwork walls; 200</v>
          </cell>
          <cell r="D503" t="str">
            <v>m²</v>
          </cell>
          <cell r="E503">
            <v>0.01</v>
          </cell>
        </row>
        <row r="504">
          <cell r="B504" t="str">
            <v>2G\F10\280</v>
          </cell>
          <cell r="C504" t="str">
            <v>Blockwork walls; 200; fair faced one side</v>
          </cell>
          <cell r="D504" t="str">
            <v>m²</v>
          </cell>
          <cell r="E504">
            <v>0.01</v>
          </cell>
        </row>
        <row r="505">
          <cell r="B505" t="str">
            <v>2G\F10\290</v>
          </cell>
          <cell r="C505" t="str">
            <v>Blockwork walls; 200; fair faced both sides</v>
          </cell>
          <cell r="D505" t="str">
            <v>m²</v>
          </cell>
          <cell r="E505">
            <v>0.01</v>
          </cell>
        </row>
        <row r="506">
          <cell r="B506" t="str">
            <v>2G\F10\300</v>
          </cell>
          <cell r="C506" t="str">
            <v>Reconstruction and making good to brick walls as necessary</v>
          </cell>
          <cell r="D506" t="str">
            <v>Item</v>
          </cell>
          <cell r="E506">
            <v>0.01</v>
          </cell>
        </row>
        <row r="507">
          <cell r="B507" t="str">
            <v>2G\F10\310</v>
          </cell>
          <cell r="C507" t="str">
            <v>Fungicidal treatment to brick walls</v>
          </cell>
          <cell r="D507" t="str">
            <v>Item</v>
          </cell>
          <cell r="E507">
            <v>0.01</v>
          </cell>
        </row>
        <row r="508">
          <cell r="B508" t="str">
            <v>2G\K30</v>
          </cell>
          <cell r="C508" t="str">
            <v>Demountable partitions</v>
          </cell>
        </row>
        <row r="509">
          <cell r="B509" t="str">
            <v>2G\K30\100</v>
          </cell>
          <cell r="C509" t="str">
            <v>Demountable partitions; medium quality</v>
          </cell>
          <cell r="D509" t="str">
            <v>m²</v>
          </cell>
          <cell r="E509">
            <v>0.01</v>
          </cell>
        </row>
        <row r="510">
          <cell r="B510" t="str">
            <v>2G\K30\110</v>
          </cell>
          <cell r="C510" t="str">
            <v>Demountable partitions; high quality</v>
          </cell>
          <cell r="D510" t="str">
            <v>m²</v>
          </cell>
          <cell r="E510">
            <v>0.01</v>
          </cell>
        </row>
        <row r="511">
          <cell r="B511" t="str">
            <v>2G\K31</v>
          </cell>
          <cell r="C511" t="str">
            <v>Plasterboard fixed partitions/inner walls/linings</v>
          </cell>
        </row>
        <row r="512">
          <cell r="B512" t="str">
            <v>2G\K31\100</v>
          </cell>
          <cell r="C512" t="str">
            <v>Plasterboard fixed partitions; 50mm stud frame, insulation, one layer of 15 board each side, joints filled; one hour fire resisting.</v>
          </cell>
          <cell r="D512" t="str">
            <v>m²</v>
          </cell>
          <cell r="E512">
            <v>27</v>
          </cell>
        </row>
        <row r="513">
          <cell r="B513" t="str">
            <v>2G\K31\120</v>
          </cell>
          <cell r="C513" t="str">
            <v>Plasterboard fixed partitions; 50mm stud frame, insulation, one layer of 15 board each side, joints filled; one hour fire resisting; moisture prrof.</v>
          </cell>
          <cell r="D513" t="str">
            <v>m²</v>
          </cell>
          <cell r="E513">
            <v>30</v>
          </cell>
        </row>
        <row r="514">
          <cell r="B514" t="str">
            <v>2G\K31\130</v>
          </cell>
          <cell r="C514" t="str">
            <v>Plasterboard wall lining.</v>
          </cell>
          <cell r="D514" t="str">
            <v>m²</v>
          </cell>
          <cell r="E514">
            <v>0.01</v>
          </cell>
        </row>
        <row r="515">
          <cell r="B515" t="str">
            <v>2G\K32</v>
          </cell>
          <cell r="C515" t="str">
            <v>Framed panel cubicle partitions</v>
          </cell>
        </row>
        <row r="516">
          <cell r="B516" t="str">
            <v>2G\K32\100</v>
          </cell>
          <cell r="C516" t="str">
            <v>W.C. partitions; chipboard; plastic laminate</v>
          </cell>
          <cell r="D516" t="str">
            <v>Nr</v>
          </cell>
          <cell r="E516">
            <v>300</v>
          </cell>
        </row>
        <row r="517">
          <cell r="B517" t="str">
            <v>2G\K32\110</v>
          </cell>
          <cell r="C517" t="str">
            <v>W.C. partitions; medium quality; chipboard; plastic laminate</v>
          </cell>
          <cell r="D517" t="str">
            <v>Nr</v>
          </cell>
          <cell r="E517">
            <v>450</v>
          </cell>
        </row>
        <row r="518">
          <cell r="B518" t="str">
            <v>2G\K32\120</v>
          </cell>
          <cell r="C518" t="str">
            <v>W.C. partitions; high quality; chipboard; plastic laminate</v>
          </cell>
          <cell r="D518" t="str">
            <v>Nr</v>
          </cell>
          <cell r="E518">
            <v>600</v>
          </cell>
        </row>
        <row r="519">
          <cell r="B519" t="str">
            <v>2G\K32\130</v>
          </cell>
          <cell r="C519" t="str">
            <v>W.C. partitions; back panels; medium quality; chipboard; plastic laminate</v>
          </cell>
          <cell r="D519" t="str">
            <v>Nr</v>
          </cell>
          <cell r="E519">
            <v>200</v>
          </cell>
        </row>
        <row r="520">
          <cell r="B520" t="str">
            <v>2G\K32\140</v>
          </cell>
          <cell r="C520" t="str">
            <v>W.C. partitions; back panels; high quality; chipboard; plastic laminate</v>
          </cell>
          <cell r="D520" t="str">
            <v>Nr</v>
          </cell>
          <cell r="E520">
            <v>300</v>
          </cell>
        </row>
        <row r="521">
          <cell r="B521" t="str">
            <v>2G\L10</v>
          </cell>
          <cell r="C521" t="str">
            <v>Timber windows/rooflights/screens/louvres</v>
          </cell>
        </row>
        <row r="522">
          <cell r="B522" t="str">
            <v>2G\L10\100</v>
          </cell>
          <cell r="C522" t="str">
            <v>Screens; timber; softwood; glazed; painted</v>
          </cell>
          <cell r="D522" t="str">
            <v>m²</v>
          </cell>
          <cell r="E522">
            <v>300</v>
          </cell>
        </row>
        <row r="523">
          <cell r="B523" t="str">
            <v>2G\L10\110</v>
          </cell>
          <cell r="C523" t="str">
            <v>Screens; timber; hardwood; glazed; varnished</v>
          </cell>
          <cell r="D523" t="str">
            <v>m²</v>
          </cell>
          <cell r="E523">
            <v>300</v>
          </cell>
        </row>
        <row r="524">
          <cell r="B524" t="str">
            <v>2G\L10\210</v>
          </cell>
          <cell r="C524" t="str">
            <v>Screens; metal; mild steel; painted</v>
          </cell>
          <cell r="D524" t="str">
            <v>m²</v>
          </cell>
          <cell r="E524">
            <v>350</v>
          </cell>
        </row>
        <row r="525">
          <cell r="B525" t="str">
            <v>2G\L10\220</v>
          </cell>
          <cell r="C525" t="str">
            <v>Screens; metal; mild steel; plastic coated</v>
          </cell>
          <cell r="D525" t="str">
            <v>m²</v>
          </cell>
          <cell r="E525">
            <v>380</v>
          </cell>
        </row>
        <row r="526">
          <cell r="B526" t="str">
            <v>2G\L10\230</v>
          </cell>
          <cell r="C526" t="str">
            <v>Screens; metal; aluminium; plastic coated</v>
          </cell>
          <cell r="D526" t="str">
            <v>m²</v>
          </cell>
          <cell r="E526">
            <v>350</v>
          </cell>
        </row>
        <row r="527">
          <cell r="B527" t="str">
            <v>2G\L10\240</v>
          </cell>
          <cell r="C527" t="str">
            <v>Screens; metal; stainless steel</v>
          </cell>
          <cell r="D527" t="str">
            <v>m²</v>
          </cell>
          <cell r="E527">
            <v>450</v>
          </cell>
        </row>
        <row r="528">
          <cell r="B528" t="str">
            <v>2G\L10\240</v>
          </cell>
          <cell r="C528" t="str">
            <v>Screens; glass; "Reglit" units; 2.5-2.8m high.</v>
          </cell>
          <cell r="D528" t="str">
            <v>m²</v>
          </cell>
          <cell r="E528">
            <v>450</v>
          </cell>
        </row>
        <row r="530">
          <cell r="B530" t="str">
            <v>2H</v>
          </cell>
          <cell r="C530" t="str">
            <v>Internal doors</v>
          </cell>
          <cell r="D530">
            <v>0</v>
          </cell>
        </row>
        <row r="531">
          <cell r="B531" t="str">
            <v>2H\L20</v>
          </cell>
          <cell r="C531" t="str">
            <v>Timber doors/shutters/hatches</v>
          </cell>
        </row>
        <row r="532">
          <cell r="B532" t="str">
            <v>2H\L20\110</v>
          </cell>
          <cell r="C532" t="str">
            <v>Timber doors; plywood faced; single leaf flush doors; ironmongery; painted</v>
          </cell>
          <cell r="D532" t="str">
            <v>Nr</v>
          </cell>
          <cell r="E532">
            <v>0.01</v>
          </cell>
        </row>
        <row r="533">
          <cell r="B533" t="str">
            <v>2H\L20\120</v>
          </cell>
          <cell r="C533" t="str">
            <v>Timber doors; plywood faced; single leaf flush doors; half hour fire resisting; ironmongery; painted</v>
          </cell>
          <cell r="D533" t="str">
            <v>Nr</v>
          </cell>
          <cell r="E533">
            <v>0.01</v>
          </cell>
        </row>
        <row r="534">
          <cell r="B534" t="str">
            <v>2H\L20\130</v>
          </cell>
          <cell r="C534" t="str">
            <v>Timber doors; plywood faced; single leaf flush doors; one hour fire resisting; ironmongery; painted</v>
          </cell>
          <cell r="D534" t="str">
            <v>Nr</v>
          </cell>
          <cell r="E534">
            <v>0.01</v>
          </cell>
        </row>
        <row r="535">
          <cell r="B535" t="str">
            <v>2H\L20\140</v>
          </cell>
          <cell r="C535" t="str">
            <v>Timber doors; plywood faced; double leaf flush doors; ironmongery; painted</v>
          </cell>
          <cell r="D535" t="str">
            <v>Nr</v>
          </cell>
          <cell r="E535">
            <v>0.01</v>
          </cell>
        </row>
        <row r="536">
          <cell r="B536" t="str">
            <v>2H\L20\150</v>
          </cell>
          <cell r="C536" t="str">
            <v>Timber doors; plywood faced; double leaf flush doors; half hour fire resisting; ironmongery; painted</v>
          </cell>
          <cell r="D536" t="str">
            <v>Nr</v>
          </cell>
          <cell r="E536">
            <v>0.01</v>
          </cell>
        </row>
        <row r="537">
          <cell r="B537" t="str">
            <v>2H\L20\160</v>
          </cell>
          <cell r="C537" t="str">
            <v>Timber doors; plywood faced; double leaf flush doors; one hour fire resisting; ironmongery; painted</v>
          </cell>
          <cell r="D537" t="str">
            <v>Nr</v>
          </cell>
          <cell r="E537">
            <v>0.01</v>
          </cell>
        </row>
        <row r="538">
          <cell r="B538" t="str">
            <v>2H\L20\170</v>
          </cell>
          <cell r="C538" t="str">
            <v>Timber doors; Hardwood veneered; single leaf flush doors; ironmongery; varnished</v>
          </cell>
          <cell r="D538" t="str">
            <v>Nr</v>
          </cell>
          <cell r="E538">
            <v>650</v>
          </cell>
        </row>
        <row r="539">
          <cell r="B539" t="str">
            <v>2H\L20\180</v>
          </cell>
          <cell r="C539" t="str">
            <v>Timber doors; Hardwood veneered; single leaf flush doors; half hour fire resisting; ironmongery; varnished</v>
          </cell>
          <cell r="D539" t="str">
            <v>Nr</v>
          </cell>
          <cell r="E539">
            <v>0.01</v>
          </cell>
        </row>
        <row r="540">
          <cell r="B540" t="str">
            <v>2H\L20\190</v>
          </cell>
          <cell r="C540" t="str">
            <v>Timber doors; Hardwood veneered; single leaf flush doors; half hour fire resisting; vision panel; ironmongery; varnished.</v>
          </cell>
          <cell r="D540" t="str">
            <v>Nr</v>
          </cell>
          <cell r="E540">
            <v>0.01</v>
          </cell>
        </row>
        <row r="541">
          <cell r="B541" t="str">
            <v>2H\L20\200</v>
          </cell>
          <cell r="C541" t="str">
            <v>Timber doors; Hardwood veneered; single leaf flush doors; one hour fire resisting; ironmongery; varnished</v>
          </cell>
          <cell r="D541" t="str">
            <v>Nr</v>
          </cell>
          <cell r="E541">
            <v>0.01</v>
          </cell>
        </row>
        <row r="542">
          <cell r="B542" t="str">
            <v>2H\L20\210</v>
          </cell>
          <cell r="C542" t="str">
            <v>Timber doors; Hardwood veneered; single leaf flush doors with side light;1200 wide overall; half hour fire resisting; ironmongery; varnished</v>
          </cell>
          <cell r="D542" t="str">
            <v>Nr</v>
          </cell>
          <cell r="E542">
            <v>0.01</v>
          </cell>
        </row>
        <row r="543">
          <cell r="B543" t="str">
            <v>2H\L20\220</v>
          </cell>
          <cell r="C543" t="str">
            <v>Timber doors; Hardwood veneered; double leaf flush doors; ironmongery; varnished.</v>
          </cell>
          <cell r="D543" t="str">
            <v>Nr</v>
          </cell>
          <cell r="E543">
            <v>700</v>
          </cell>
        </row>
        <row r="544">
          <cell r="B544" t="str">
            <v>2H\L20\230</v>
          </cell>
          <cell r="C544" t="str">
            <v>Timber doors; Hardwood veneered; double leaf flush doors; half hour fire resisting; ironmongery; varnished.</v>
          </cell>
          <cell r="D544" t="str">
            <v>Nr</v>
          </cell>
          <cell r="E544">
            <v>800</v>
          </cell>
        </row>
        <row r="545">
          <cell r="B545" t="str">
            <v>2H\L20\240</v>
          </cell>
          <cell r="C545" t="str">
            <v>Timber doors; Hardwood veneered; double leaf flush doors; one hour fire resisting; ironmongery; varnished.</v>
          </cell>
          <cell r="D545" t="str">
            <v>Nr</v>
          </cell>
          <cell r="E545">
            <v>900</v>
          </cell>
        </row>
        <row r="546">
          <cell r="B546" t="str">
            <v>2H\L20\250</v>
          </cell>
          <cell r="C546" t="str">
            <v>Timber doors; Hardwood paneled; single leaf flush doors; ironmongery; varnished</v>
          </cell>
          <cell r="D546" t="str">
            <v>Nr</v>
          </cell>
          <cell r="E546">
            <v>0.01</v>
          </cell>
        </row>
        <row r="547">
          <cell r="B547" t="str">
            <v>2H\L20\260</v>
          </cell>
          <cell r="C547" t="str">
            <v>Timber doors; Hardwood paneled; single leaf flush doors; half hour fire resisting; ironmongery; varnished</v>
          </cell>
          <cell r="D547" t="str">
            <v>Nr</v>
          </cell>
          <cell r="E547">
            <v>0.01</v>
          </cell>
        </row>
        <row r="548">
          <cell r="B548" t="str">
            <v>2H\L20\270</v>
          </cell>
          <cell r="C548" t="str">
            <v>Timber doors; Hardwood paneled; single leaf flush doors; one hour fire resisting; ironmongery; varnished</v>
          </cell>
          <cell r="D548" t="str">
            <v>Nr</v>
          </cell>
          <cell r="E548">
            <v>0.01</v>
          </cell>
        </row>
        <row r="549">
          <cell r="B549" t="str">
            <v>2H\L20\280</v>
          </cell>
          <cell r="C549" t="str">
            <v>Timber doors; Hardwood paneled; double leaf flush doors; ironmongery; varnished</v>
          </cell>
          <cell r="D549" t="str">
            <v>Nr</v>
          </cell>
          <cell r="E549">
            <v>0.01</v>
          </cell>
        </row>
        <row r="550">
          <cell r="B550" t="str">
            <v>2H\L20\290</v>
          </cell>
          <cell r="C550" t="str">
            <v>Timber doors; Hardwood paneled; forming M&amp;E duct access; ironmongery; varnished.</v>
          </cell>
          <cell r="D550" t="str">
            <v>m²</v>
          </cell>
          <cell r="E550">
            <v>0.01</v>
          </cell>
        </row>
        <row r="551">
          <cell r="B551" t="str">
            <v>2H\L20\300</v>
          </cell>
          <cell r="C551" t="str">
            <v>Screens; Hardwood; varnished; double glazed.</v>
          </cell>
          <cell r="D551" t="str">
            <v>m²</v>
          </cell>
          <cell r="E551">
            <v>375</v>
          </cell>
        </row>
        <row r="552">
          <cell r="B552" t="str">
            <v>2H\L20\310</v>
          </cell>
          <cell r="C552" t="str">
            <v>Sliding folding partition</v>
          </cell>
          <cell r="D552" t="str">
            <v>Nr</v>
          </cell>
          <cell r="E552">
            <v>15000</v>
          </cell>
        </row>
        <row r="553">
          <cell r="B553" t="str">
            <v>2H\L20\320</v>
          </cell>
          <cell r="C553" t="str">
            <v>Re-fixing existing doors</v>
          </cell>
          <cell r="D553" t="str">
            <v>Nr</v>
          </cell>
          <cell r="E553">
            <v>0.01</v>
          </cell>
        </row>
        <row r="554">
          <cell r="B554" t="str">
            <v>2H\L21</v>
          </cell>
          <cell r="C554" t="str">
            <v>Metal doors/shutters/hatches</v>
          </cell>
        </row>
        <row r="555">
          <cell r="B555" t="str">
            <v>2H\L21\100</v>
          </cell>
          <cell r="C555" t="str">
            <v>Metal doors; Aluminium; single leaf flush doors; ironmongery</v>
          </cell>
          <cell r="D555" t="str">
            <v>Nr</v>
          </cell>
          <cell r="E555">
            <v>0.01</v>
          </cell>
        </row>
        <row r="556">
          <cell r="B556" t="str">
            <v>2H\L21\110</v>
          </cell>
          <cell r="C556" t="str">
            <v>Metal doors; Aluminium; double leaf flush doors; ironmongery</v>
          </cell>
          <cell r="D556" t="str">
            <v>Nr</v>
          </cell>
          <cell r="E556">
            <v>0.01</v>
          </cell>
        </row>
        <row r="557">
          <cell r="B557" t="str">
            <v>30\</v>
          </cell>
          <cell r="C557" t="str">
            <v>FINISHES</v>
          </cell>
          <cell r="D557">
            <v>0</v>
          </cell>
        </row>
        <row r="558">
          <cell r="B558" t="str">
            <v>3A</v>
          </cell>
          <cell r="C558" t="str">
            <v>Wall finishes</v>
          </cell>
          <cell r="D558">
            <v>0</v>
          </cell>
        </row>
        <row r="559">
          <cell r="B559" t="str">
            <v>3A\A54</v>
          </cell>
          <cell r="C559" t="str">
            <v>Provisional work</v>
          </cell>
        </row>
        <row r="560">
          <cell r="B560" t="str">
            <v>3A\A54\100</v>
          </cell>
          <cell r="C560" t="str">
            <v>Additional finishes</v>
          </cell>
          <cell r="D560" t="str">
            <v>Item</v>
          </cell>
          <cell r="E560">
            <v>0.01</v>
          </cell>
        </row>
        <row r="561">
          <cell r="B561" t="str">
            <v>3A\A54\110</v>
          </cell>
          <cell r="C561" t="str">
            <v>Enhanced finishes to entrance lobby</v>
          </cell>
          <cell r="D561" t="str">
            <v>Item</v>
          </cell>
          <cell r="E561">
            <v>0.01</v>
          </cell>
        </row>
        <row r="562">
          <cell r="B562" t="str">
            <v>3A\A54\120</v>
          </cell>
          <cell r="C562" t="str">
            <v>Extra over allowance for providing higher specification of finish including cross lining</v>
          </cell>
          <cell r="D562" t="str">
            <v>Item</v>
          </cell>
          <cell r="E562">
            <v>0.01</v>
          </cell>
        </row>
        <row r="563">
          <cell r="B563" t="str">
            <v>3A\C20</v>
          </cell>
          <cell r="C563" t="str">
            <v>Alterations - spot items</v>
          </cell>
        </row>
        <row r="564">
          <cell r="B564" t="str">
            <v>3A\C20\100</v>
          </cell>
          <cell r="C564" t="str">
            <v>Plaster in repairs to walls including dubbing out</v>
          </cell>
          <cell r="D564" t="str">
            <v>m²</v>
          </cell>
          <cell r="E564">
            <v>0.01</v>
          </cell>
        </row>
        <row r="565">
          <cell r="B565" t="str">
            <v>3A\C20\110</v>
          </cell>
          <cell r="C565" t="str">
            <v>Strip off paint and wall paper; rub down; prepare to receive decoration</v>
          </cell>
          <cell r="D565" t="str">
            <v>m²</v>
          </cell>
          <cell r="E565">
            <v>0.01</v>
          </cell>
        </row>
        <row r="566">
          <cell r="B566" t="str">
            <v>3A\C20\120</v>
          </cell>
          <cell r="C566" t="str">
            <v>Making good and replacing wall plaster</v>
          </cell>
          <cell r="D566" t="str">
            <v>Item</v>
          </cell>
          <cell r="E566">
            <v>0.01</v>
          </cell>
        </row>
        <row r="567">
          <cell r="B567" t="str">
            <v>3A\C20\130</v>
          </cell>
          <cell r="C567" t="str">
            <v>Temporary decoration</v>
          </cell>
          <cell r="D567" t="str">
            <v>Item</v>
          </cell>
          <cell r="E567">
            <v>0.01</v>
          </cell>
        </row>
        <row r="568">
          <cell r="B568" t="str">
            <v>3A\K10</v>
          </cell>
          <cell r="C568" t="str">
            <v>Plasterboard drylinig / partitions / ceilings</v>
          </cell>
        </row>
        <row r="569">
          <cell r="B569" t="str">
            <v>3A\K20\100</v>
          </cell>
          <cell r="C569" t="str">
            <v>Plasterboard drylining to internal face of external walls.</v>
          </cell>
          <cell r="D569" t="str">
            <v>m²</v>
          </cell>
          <cell r="E569">
            <v>25</v>
          </cell>
        </row>
        <row r="570">
          <cell r="B570" t="str">
            <v>3A\K20\200</v>
          </cell>
          <cell r="C570" t="str">
            <v>Acoustic linings; Ecophon; to walls.</v>
          </cell>
          <cell r="D570" t="str">
            <v>m²</v>
          </cell>
          <cell r="E570">
            <v>40</v>
          </cell>
        </row>
        <row r="571">
          <cell r="B571" t="str">
            <v>3A\K20</v>
          </cell>
          <cell r="C571" t="str">
            <v>Timber board flooring/ sheating/ lining / casing</v>
          </cell>
        </row>
        <row r="572">
          <cell r="B572" t="str">
            <v>3A\K20\100</v>
          </cell>
          <cell r="C572" t="str">
            <v>Timber board lining; hardwood veneered, secret fixings.</v>
          </cell>
          <cell r="D572" t="str">
            <v>m²</v>
          </cell>
          <cell r="E572">
            <v>80</v>
          </cell>
        </row>
        <row r="573">
          <cell r="B573" t="str">
            <v>3A\K20\110</v>
          </cell>
          <cell r="C573" t="str">
            <v>Timber board lining; acoustic panneling, secret fixings.</v>
          </cell>
          <cell r="D573" t="str">
            <v>m²</v>
          </cell>
          <cell r="E573">
            <v>80</v>
          </cell>
        </row>
        <row r="574">
          <cell r="B574" t="str">
            <v>3A\M20</v>
          </cell>
          <cell r="C574" t="str">
            <v>Plastered/ rendered/ roughcast coatings</v>
          </cell>
          <cell r="E574">
            <v>0.01</v>
          </cell>
        </row>
        <row r="575">
          <cell r="B575" t="str">
            <v>3A\M20\100</v>
          </cell>
          <cell r="C575" t="str">
            <v>Plaster and emulsion paint</v>
          </cell>
          <cell r="D575" t="str">
            <v>m²</v>
          </cell>
          <cell r="E575">
            <v>0.01</v>
          </cell>
        </row>
        <row r="576">
          <cell r="B576" t="str">
            <v>3A\M20\110</v>
          </cell>
          <cell r="C576" t="str">
            <v>Plaster and sprayed paint</v>
          </cell>
          <cell r="D576" t="str">
            <v>m²</v>
          </cell>
          <cell r="E576">
            <v>0.01</v>
          </cell>
        </row>
        <row r="577">
          <cell r="B577" t="str">
            <v>3A\M40</v>
          </cell>
          <cell r="C577" t="str">
            <v>Stone/concrete/Quarry/Ceramic/Mosaic</v>
          </cell>
        </row>
        <row r="578">
          <cell r="B578" t="str">
            <v>3A\M40\100</v>
          </cell>
          <cell r="C578" t="str">
            <v>Stone; internal cladding, fixing system.</v>
          </cell>
          <cell r="D578" t="str">
            <v>m²</v>
          </cell>
          <cell r="E578">
            <v>0.01</v>
          </cell>
        </row>
        <row r="579">
          <cell r="B579" t="str">
            <v>3A\M40\110</v>
          </cell>
          <cell r="C579" t="str">
            <v>Ceramic; glazed wall tiling; cement and sand backing</v>
          </cell>
          <cell r="D579" t="str">
            <v>m²</v>
          </cell>
          <cell r="E579">
            <v>0.01</v>
          </cell>
        </row>
        <row r="580">
          <cell r="B580" t="str">
            <v>3A\M40\120</v>
          </cell>
          <cell r="C580" t="str">
            <v>Ceramic; glazed wall tiling</v>
          </cell>
          <cell r="D580" t="str">
            <v>m²</v>
          </cell>
          <cell r="E580">
            <v>0.01</v>
          </cell>
        </row>
        <row r="581">
          <cell r="B581" t="str">
            <v>3A\M40\130</v>
          </cell>
          <cell r="C581" t="str">
            <v>Ceramic; glazed wall tiling; coloured</v>
          </cell>
          <cell r="D581" t="str">
            <v>m²</v>
          </cell>
          <cell r="E581">
            <v>40</v>
          </cell>
        </row>
        <row r="582">
          <cell r="B582" t="str">
            <v>3A\M40\140</v>
          </cell>
          <cell r="C582" t="str">
            <v>Ceramic; glazed wall tiling; coloured; plaster</v>
          </cell>
          <cell r="D582" t="str">
            <v>m²</v>
          </cell>
          <cell r="E582">
            <v>0.01</v>
          </cell>
        </row>
        <row r="583">
          <cell r="B583" t="str">
            <v>3A\M40\150</v>
          </cell>
          <cell r="C583" t="str">
            <v>Ceramic; glazed tile splashbacks</v>
          </cell>
          <cell r="D583" t="str">
            <v>Item</v>
          </cell>
          <cell r="E583">
            <v>0.01</v>
          </cell>
        </row>
        <row r="584">
          <cell r="B584" t="str">
            <v>3A\M40\160</v>
          </cell>
          <cell r="C584" t="str">
            <v>Ceramic; glazed tile splashbacks; coloured</v>
          </cell>
          <cell r="D584" t="str">
            <v>Nr</v>
          </cell>
          <cell r="E584">
            <v>0.01</v>
          </cell>
        </row>
        <row r="585">
          <cell r="B585" t="str">
            <v>3A\M40\170</v>
          </cell>
          <cell r="C585" t="str">
            <v>Mosaic; cement and sand backing.</v>
          </cell>
          <cell r="D585" t="str">
            <v>m²</v>
          </cell>
          <cell r="E585">
            <v>60</v>
          </cell>
        </row>
        <row r="586">
          <cell r="B586" t="str">
            <v>3A\M52</v>
          </cell>
          <cell r="C586" t="str">
            <v>Decorative papers</v>
          </cell>
        </row>
        <row r="587">
          <cell r="B587" t="str">
            <v>3A\M52\100</v>
          </cell>
          <cell r="C587" t="str">
            <v>Woodchip paper; emulsion paint</v>
          </cell>
          <cell r="D587" t="str">
            <v>m²</v>
          </cell>
          <cell r="E587">
            <v>0.01</v>
          </cell>
        </row>
        <row r="588">
          <cell r="B588" t="str">
            <v>3A\M52\110</v>
          </cell>
          <cell r="C588" t="str">
            <v>Woodchip paper; plaster; emulsion paint</v>
          </cell>
          <cell r="D588" t="str">
            <v>m²</v>
          </cell>
          <cell r="E588">
            <v>0.01</v>
          </cell>
        </row>
        <row r="589">
          <cell r="B589" t="str">
            <v>3A\M52\120</v>
          </cell>
          <cell r="C589" t="str">
            <v>Vinyl wall paper</v>
          </cell>
          <cell r="D589" t="str">
            <v>m²</v>
          </cell>
          <cell r="E589">
            <v>0.01</v>
          </cell>
        </row>
        <row r="590">
          <cell r="B590" t="str">
            <v>3A\M52\130</v>
          </cell>
          <cell r="C590" t="str">
            <v>Vinyl wall paper; plaster</v>
          </cell>
          <cell r="D590" t="str">
            <v>m²</v>
          </cell>
          <cell r="E590">
            <v>15</v>
          </cell>
        </row>
        <row r="591">
          <cell r="B591" t="str">
            <v>3A\M52\140</v>
          </cell>
          <cell r="C591" t="str">
            <v>Hessian wall paper</v>
          </cell>
          <cell r="D591" t="str">
            <v>m²</v>
          </cell>
          <cell r="E591">
            <v>0.01</v>
          </cell>
        </row>
        <row r="592">
          <cell r="B592" t="str">
            <v>3A\M52\150</v>
          </cell>
          <cell r="C592" t="str">
            <v>Hessian wall paper; plaster</v>
          </cell>
          <cell r="D592" t="str">
            <v>m²</v>
          </cell>
          <cell r="E592">
            <v>0.01</v>
          </cell>
        </row>
        <row r="593">
          <cell r="B593" t="str">
            <v>3A\M52\160</v>
          </cell>
          <cell r="C593" t="str">
            <v>Wall paper PC £??.?? / piece</v>
          </cell>
          <cell r="D593" t="str">
            <v>m²</v>
          </cell>
          <cell r="E593">
            <v>0.01</v>
          </cell>
        </row>
        <row r="594">
          <cell r="B594" t="str">
            <v>3A\M52\170</v>
          </cell>
          <cell r="C594" t="str">
            <v>Wall paper PC £??.?? / piece; plaster</v>
          </cell>
          <cell r="D594" t="str">
            <v>m²</v>
          </cell>
          <cell r="E594">
            <v>0.01</v>
          </cell>
        </row>
        <row r="595">
          <cell r="B595" t="str">
            <v>3A\M60</v>
          </cell>
          <cell r="C595" t="str">
            <v>Painting/ Clear finishing</v>
          </cell>
        </row>
        <row r="596">
          <cell r="B596" t="str">
            <v>3A\M60\100</v>
          </cell>
          <cell r="C596" t="str">
            <v>Emulsion paint; to walls</v>
          </cell>
          <cell r="D596" t="str">
            <v>m²</v>
          </cell>
          <cell r="E596">
            <v>2</v>
          </cell>
        </row>
        <row r="597">
          <cell r="B597" t="str">
            <v>3A\M60\110</v>
          </cell>
          <cell r="C597" t="str">
            <v>Emulsion paint; to fair faced brickwork or blockwork</v>
          </cell>
          <cell r="D597" t="str">
            <v>m²</v>
          </cell>
          <cell r="E597">
            <v>0.01</v>
          </cell>
        </row>
        <row r="598">
          <cell r="B598" t="str">
            <v>3A\M60\120</v>
          </cell>
          <cell r="C598" t="str">
            <v>Sprayed paint; to walls</v>
          </cell>
          <cell r="D598" t="str">
            <v>m²</v>
          </cell>
          <cell r="E598">
            <v>0.01</v>
          </cell>
        </row>
        <row r="599">
          <cell r="B599" t="str">
            <v>3A\P10</v>
          </cell>
          <cell r="C599" t="str">
            <v>Sundry insulation / proofing work / fire stops</v>
          </cell>
        </row>
        <row r="600">
          <cell r="B600" t="str">
            <v>3A\P10\100</v>
          </cell>
          <cell r="C600" t="str">
            <v>Insulation, smoke barriers, behind dry lining.</v>
          </cell>
          <cell r="D600" t="str">
            <v>m²</v>
          </cell>
          <cell r="E600">
            <v>0.01</v>
          </cell>
        </row>
        <row r="601">
          <cell r="B601" t="str">
            <v>3A\P20</v>
          </cell>
          <cell r="C601" t="str">
            <v>Unframed isolated trims/skirtings/sundry items</v>
          </cell>
        </row>
        <row r="602">
          <cell r="B602" t="str">
            <v>3A\P20\110</v>
          </cell>
          <cell r="C602" t="str">
            <v>Dado rail; MDF, painted.</v>
          </cell>
          <cell r="D602" t="str">
            <v>m</v>
          </cell>
          <cell r="E602">
            <v>5</v>
          </cell>
        </row>
        <row r="603">
          <cell r="B603" t="str">
            <v>3A\P20\110</v>
          </cell>
          <cell r="C603" t="str">
            <v>Dado rail; softwood, stained.</v>
          </cell>
          <cell r="D603" t="str">
            <v>m</v>
          </cell>
          <cell r="E603">
            <v>8</v>
          </cell>
        </row>
        <row r="604">
          <cell r="B604" t="str">
            <v>3A\P20\110</v>
          </cell>
          <cell r="C604" t="str">
            <v>Dado rail; hardwood; varnished.</v>
          </cell>
          <cell r="D604" t="str">
            <v>m</v>
          </cell>
          <cell r="E604">
            <v>17</v>
          </cell>
        </row>
        <row r="605">
          <cell r="B605" t="str">
            <v>3A\P31</v>
          </cell>
          <cell r="C605" t="str">
            <v>Holes/chases/covers/supports for services</v>
          </cell>
        </row>
        <row r="606">
          <cell r="B606" t="str">
            <v>3A\P31\100</v>
          </cell>
          <cell r="C606" t="str">
            <v>Miscellaneous joinery or holes / chases / covers / supports for services</v>
          </cell>
          <cell r="D606" t="str">
            <v>m²</v>
          </cell>
          <cell r="E606">
            <v>10</v>
          </cell>
        </row>
        <row r="607">
          <cell r="B607" t="str">
            <v>3B</v>
          </cell>
          <cell r="C607" t="str">
            <v>Floor finishes</v>
          </cell>
        </row>
        <row r="608">
          <cell r="B608" t="str">
            <v>3B\A54</v>
          </cell>
          <cell r="C608" t="str">
            <v>Provisional work</v>
          </cell>
        </row>
        <row r="609">
          <cell r="B609" t="str">
            <v>3B\A54\100</v>
          </cell>
          <cell r="C609" t="str">
            <v>Additional finishes</v>
          </cell>
          <cell r="D609" t="str">
            <v>Item</v>
          </cell>
          <cell r="E609">
            <v>0.01</v>
          </cell>
        </row>
        <row r="611">
          <cell r="B611" t="str">
            <v>3B\C20\110</v>
          </cell>
          <cell r="C611" t="str">
            <v>Enhanced finishes to entrance lobby</v>
          </cell>
          <cell r="D611" t="str">
            <v>Item</v>
          </cell>
          <cell r="E611">
            <v>10000</v>
          </cell>
        </row>
        <row r="612">
          <cell r="B612" t="str">
            <v>3B\J30</v>
          </cell>
          <cell r="C612" t="str">
            <v>Waterproofing</v>
          </cell>
        </row>
        <row r="613">
          <cell r="B613" t="str">
            <v>3B\J30\100</v>
          </cell>
          <cell r="C613" t="str">
            <v>Tanking above network rooms</v>
          </cell>
          <cell r="D613" t="str">
            <v>m²</v>
          </cell>
          <cell r="E613">
            <v>25</v>
          </cell>
        </row>
        <row r="614">
          <cell r="B614" t="str">
            <v>3B\K20</v>
          </cell>
          <cell r="C614" t="str">
            <v>Timber board flooring / sheathing / linings / casings</v>
          </cell>
        </row>
        <row r="615">
          <cell r="B615" t="str">
            <v>3B\K20\100</v>
          </cell>
          <cell r="C615" t="str">
            <v>Timber board flooring; hardwood.</v>
          </cell>
          <cell r="D615" t="str">
            <v>m²</v>
          </cell>
          <cell r="E615">
            <v>210</v>
          </cell>
        </row>
        <row r="616">
          <cell r="B616" t="str">
            <v>3B\K20\200</v>
          </cell>
          <cell r="C616" t="str">
            <v>Timber board flooring; hardwood; approximately 3m wide, to workspace walkway.</v>
          </cell>
          <cell r="D616" t="str">
            <v>m</v>
          </cell>
          <cell r="E616">
            <v>210</v>
          </cell>
        </row>
        <row r="617">
          <cell r="B617" t="str">
            <v>3B\K41</v>
          </cell>
          <cell r="C617" t="str">
            <v>Raised access floors</v>
          </cell>
        </row>
        <row r="618">
          <cell r="B618" t="str">
            <v>3B\K41\100</v>
          </cell>
          <cell r="C618" t="str">
            <v>Raised floors; void &lt;300; part accessible</v>
          </cell>
          <cell r="D618" t="str">
            <v>m²</v>
          </cell>
          <cell r="E618">
            <v>0.01</v>
          </cell>
        </row>
        <row r="619">
          <cell r="B619" t="str">
            <v>3B\K41\110</v>
          </cell>
          <cell r="C619" t="str">
            <v>Raised floors; void 300-1000; part accessible</v>
          </cell>
          <cell r="D619" t="str">
            <v>m²</v>
          </cell>
          <cell r="E619">
            <v>0.01</v>
          </cell>
        </row>
        <row r="620">
          <cell r="B620" t="str">
            <v>3B\K41\120</v>
          </cell>
          <cell r="C620" t="str">
            <v>Raised floors; void &lt;300; fully accessible</v>
          </cell>
          <cell r="D620" t="str">
            <v>m²</v>
          </cell>
          <cell r="E620">
            <v>31</v>
          </cell>
        </row>
        <row r="621">
          <cell r="B621" t="str">
            <v>3B\K41\130</v>
          </cell>
          <cell r="C621" t="str">
            <v>Raised floors; void 300-1000; fully accessible</v>
          </cell>
          <cell r="D621" t="str">
            <v>m²</v>
          </cell>
          <cell r="E621">
            <v>0.01</v>
          </cell>
        </row>
        <row r="622">
          <cell r="B622" t="str">
            <v>3B\K41\210</v>
          </cell>
          <cell r="C622" t="str">
            <v>Extra over for anti static vinyl finish.</v>
          </cell>
          <cell r="D622" t="str">
            <v>m²</v>
          </cell>
          <cell r="E622">
            <v>15</v>
          </cell>
        </row>
        <row r="623">
          <cell r="B623" t="str">
            <v>3B\K41\220</v>
          </cell>
          <cell r="C623" t="str">
            <v>Extra over for fire barriers</v>
          </cell>
          <cell r="D623" t="str">
            <v>m²</v>
          </cell>
          <cell r="E623">
            <v>0.01</v>
          </cell>
        </row>
        <row r="624">
          <cell r="B624" t="str">
            <v>3B\M10</v>
          </cell>
          <cell r="C624" t="str">
            <v>Sand cement/Granolithic screeds</v>
          </cell>
        </row>
        <row r="625">
          <cell r="B625" t="str">
            <v>3B\M10\110</v>
          </cell>
          <cell r="C625" t="str">
            <v>Tamped finish to concrete floor slab</v>
          </cell>
          <cell r="D625" t="str">
            <v>m²</v>
          </cell>
          <cell r="E625">
            <v>0.01</v>
          </cell>
        </row>
        <row r="626">
          <cell r="B626" t="str">
            <v>3B\M10\120</v>
          </cell>
          <cell r="C626" t="str">
            <v>Latex leveling screed</v>
          </cell>
          <cell r="D626" t="str">
            <v>m²</v>
          </cell>
          <cell r="E626">
            <v>0.01</v>
          </cell>
        </row>
        <row r="627">
          <cell r="B627" t="str">
            <v>3B\M10\130</v>
          </cell>
          <cell r="C627" t="str">
            <v>Cement and sand screed.</v>
          </cell>
          <cell r="D627" t="str">
            <v>m²</v>
          </cell>
          <cell r="E627">
            <v>0.01</v>
          </cell>
        </row>
        <row r="628">
          <cell r="B628" t="str">
            <v>3B\M10\140</v>
          </cell>
          <cell r="C628" t="str">
            <v>Granolithic flooring; granolithic skirting</v>
          </cell>
          <cell r="D628" t="str">
            <v>m²</v>
          </cell>
          <cell r="E628">
            <v>0.01</v>
          </cell>
        </row>
        <row r="629">
          <cell r="B629" t="str">
            <v>3B\M10\150</v>
          </cell>
          <cell r="C629" t="str">
            <v>Granolithic to flight of stairs.</v>
          </cell>
          <cell r="D629" t="str">
            <v>Nr</v>
          </cell>
          <cell r="E629">
            <v>0.01</v>
          </cell>
        </row>
        <row r="630">
          <cell r="B630" t="str">
            <v>3B\M10\160</v>
          </cell>
          <cell r="C630" t="str">
            <v>Solid insulation infill to match raised floors; 300-600 deep.</v>
          </cell>
          <cell r="D630" t="str">
            <v>m²</v>
          </cell>
          <cell r="E630">
            <v>25</v>
          </cell>
        </row>
        <row r="631">
          <cell r="B631" t="str">
            <v>3B\M40</v>
          </cell>
          <cell r="C631" t="str">
            <v>Stone/concrete/Quarry/Ceramic/Mosaic</v>
          </cell>
        </row>
        <row r="632">
          <cell r="B632" t="str">
            <v>3B\M40\100</v>
          </cell>
          <cell r="C632" t="str">
            <v>Natural stone floor tiles; skirtings</v>
          </cell>
          <cell r="D632" t="str">
            <v>m²</v>
          </cell>
          <cell r="E632">
            <v>200</v>
          </cell>
        </row>
        <row r="633">
          <cell r="B633" t="str">
            <v>3B\M40\110</v>
          </cell>
          <cell r="C633" t="str">
            <v>Natural stone floor tiles; skirtings; cement and sand screed</v>
          </cell>
          <cell r="D633" t="str">
            <v>m²</v>
          </cell>
          <cell r="E633">
            <v>240</v>
          </cell>
        </row>
        <row r="634">
          <cell r="B634" t="str">
            <v>3B\M40\120</v>
          </cell>
          <cell r="C634" t="str">
            <v>Quarry tiles; quarry tile skirtings</v>
          </cell>
          <cell r="D634" t="str">
            <v>m²</v>
          </cell>
          <cell r="E634">
            <v>50</v>
          </cell>
        </row>
        <row r="635">
          <cell r="B635" t="str">
            <v>3B\M40\130</v>
          </cell>
          <cell r="C635" t="str">
            <v>Quarry tiles; skirtings; cement and sand screed</v>
          </cell>
          <cell r="D635" t="str">
            <v>m²</v>
          </cell>
          <cell r="E635">
            <v>60</v>
          </cell>
        </row>
        <row r="636">
          <cell r="B636" t="str">
            <v>3B\M40\140</v>
          </cell>
          <cell r="C636" t="str">
            <v>Quarry tiles; nosings; to flight of stairs</v>
          </cell>
          <cell r="D636" t="str">
            <v>Nr</v>
          </cell>
          <cell r="E636">
            <v>0.01</v>
          </cell>
        </row>
        <row r="637">
          <cell r="B637" t="str">
            <v>3B\M40\150</v>
          </cell>
          <cell r="C637" t="str">
            <v>Ceramic floor tiles; ceramic tile skirtings</v>
          </cell>
          <cell r="D637" t="str">
            <v>m²</v>
          </cell>
          <cell r="E637">
            <v>52</v>
          </cell>
        </row>
        <row r="638">
          <cell r="B638" t="str">
            <v>3B\M40\160</v>
          </cell>
          <cell r="C638" t="str">
            <v>Ceramic floor tiles; ceramic tile skirtings; cement and sand screed</v>
          </cell>
          <cell r="D638" t="str">
            <v>m²</v>
          </cell>
          <cell r="E638">
            <v>60</v>
          </cell>
        </row>
        <row r="639">
          <cell r="B639" t="str">
            <v>3B\M40\170</v>
          </cell>
          <cell r="C639" t="str">
            <v>Ceramic floor tiles; highly decorative; skirtings</v>
          </cell>
          <cell r="D639" t="str">
            <v>m²</v>
          </cell>
          <cell r="E639">
            <v>90</v>
          </cell>
        </row>
        <row r="640">
          <cell r="B640" t="str">
            <v>3B\M40\180</v>
          </cell>
          <cell r="C640" t="str">
            <v>Ceramic floor tiles; highly decorative; skirtings; cement and sand screed</v>
          </cell>
          <cell r="D640" t="str">
            <v>m²</v>
          </cell>
          <cell r="E640">
            <v>0.01</v>
          </cell>
        </row>
        <row r="641">
          <cell r="B641" t="str">
            <v>3B\M40\190</v>
          </cell>
          <cell r="C641" t="str">
            <v>Ceramic tiles; nosings; to flight of stairs</v>
          </cell>
          <cell r="D641" t="str">
            <v>Nr</v>
          </cell>
          <cell r="E641">
            <v>1800</v>
          </cell>
        </row>
        <row r="642">
          <cell r="B642" t="str">
            <v>3B\M40\200</v>
          </cell>
          <cell r="C642" t="str">
            <v>Mosaic finish; skirtings</v>
          </cell>
          <cell r="D642" t="str">
            <v>m²</v>
          </cell>
          <cell r="E642">
            <v>0.01</v>
          </cell>
        </row>
        <row r="643">
          <cell r="B643" t="str">
            <v>3B\M40\210</v>
          </cell>
          <cell r="C643" t="str">
            <v>Mosaic finish; skirtings; cement and sand screed</v>
          </cell>
          <cell r="D643" t="str">
            <v>m²</v>
          </cell>
          <cell r="E643">
            <v>0.01</v>
          </cell>
        </row>
        <row r="644">
          <cell r="B644" t="str">
            <v>3B\M41</v>
          </cell>
          <cell r="C644" t="str">
            <v>Terrazzo tiling / in situ terrazzo</v>
          </cell>
        </row>
        <row r="645">
          <cell r="B645" t="str">
            <v>3B\M41\100</v>
          </cell>
          <cell r="C645" t="str">
            <v>Terrazzo tiles; to floors</v>
          </cell>
          <cell r="D645" t="str">
            <v>m²</v>
          </cell>
          <cell r="E645">
            <v>0.01</v>
          </cell>
        </row>
        <row r="646">
          <cell r="B646" t="str">
            <v>3B\M41\100</v>
          </cell>
          <cell r="C646" t="str">
            <v>Terrazzo to flight of stairs</v>
          </cell>
          <cell r="D646" t="str">
            <v>Nr</v>
          </cell>
          <cell r="E646">
            <v>0.01</v>
          </cell>
        </row>
        <row r="647">
          <cell r="B647" t="str">
            <v>3B\M41\110</v>
          </cell>
          <cell r="C647" t="str">
            <v>Terrazzo tiles; skirtings; to floors</v>
          </cell>
          <cell r="D647" t="str">
            <v>m²</v>
          </cell>
          <cell r="E647">
            <v>0.01</v>
          </cell>
        </row>
        <row r="648">
          <cell r="B648" t="str">
            <v>3B\M41\120</v>
          </cell>
          <cell r="C648" t="str">
            <v>Terrazzo in situ; to floors</v>
          </cell>
          <cell r="D648" t="str">
            <v>m²</v>
          </cell>
          <cell r="E648">
            <v>0.01</v>
          </cell>
        </row>
        <row r="649">
          <cell r="B649" t="str">
            <v>3B\M41\130</v>
          </cell>
          <cell r="C649" t="str">
            <v>Terrazzo in situ; skirtings; to floors</v>
          </cell>
          <cell r="D649" t="str">
            <v>m²</v>
          </cell>
          <cell r="E649">
            <v>0.01</v>
          </cell>
        </row>
        <row r="650">
          <cell r="B650" t="str">
            <v>3B\M42</v>
          </cell>
          <cell r="C650" t="str">
            <v>Wood block/ Parquet flooring</v>
          </cell>
        </row>
        <row r="651">
          <cell r="B651" t="str">
            <v>3B\M42\100</v>
          </cell>
          <cell r="C651" t="str">
            <v>Wood block; to floors</v>
          </cell>
          <cell r="D651" t="str">
            <v>m²</v>
          </cell>
          <cell r="E651">
            <v>85</v>
          </cell>
        </row>
        <row r="652">
          <cell r="B652" t="str">
            <v>3B\M42\110</v>
          </cell>
          <cell r="C652" t="str">
            <v>Wood block; skirtings; to floors</v>
          </cell>
          <cell r="D652" t="str">
            <v>m²</v>
          </cell>
          <cell r="E652">
            <v>0.01</v>
          </cell>
        </row>
        <row r="653">
          <cell r="B653" t="str">
            <v>3B\M50</v>
          </cell>
          <cell r="C653" t="str">
            <v>Rubber/Plastics/cork/Lino/Carpet tiling/sheeting</v>
          </cell>
        </row>
        <row r="654">
          <cell r="B654" t="str">
            <v>3B\M50\100</v>
          </cell>
          <cell r="C654" t="str">
            <v>Rubber tiles; to floors</v>
          </cell>
          <cell r="D654" t="str">
            <v>m²</v>
          </cell>
          <cell r="E654">
            <v>0.01</v>
          </cell>
        </row>
        <row r="655">
          <cell r="B655" t="str">
            <v>3B\M50\110</v>
          </cell>
          <cell r="C655" t="str">
            <v>Rubber tiles ;skirtings; cement and sand screed; to floors</v>
          </cell>
          <cell r="D655" t="str">
            <v>m²</v>
          </cell>
          <cell r="E655">
            <v>0.01</v>
          </cell>
        </row>
        <row r="656">
          <cell r="B656" t="str">
            <v>3B\M50\100</v>
          </cell>
          <cell r="C656" t="str">
            <v>Rubber tiles; studded; heavy duty; to floors.</v>
          </cell>
          <cell r="D656" t="str">
            <v>m²</v>
          </cell>
          <cell r="E656">
            <v>0.01</v>
          </cell>
        </row>
        <row r="657">
          <cell r="B657" t="str">
            <v>3B\M50\120</v>
          </cell>
          <cell r="C657" t="str">
            <v>Rubber tiles; nosings; to flight of stairs</v>
          </cell>
          <cell r="D657" t="str">
            <v>Nr</v>
          </cell>
          <cell r="E657">
            <v>900</v>
          </cell>
        </row>
        <row r="658">
          <cell r="B658" t="str">
            <v>3B\M50\130</v>
          </cell>
          <cell r="C658" t="str">
            <v>Rubber tiles; skirtings; to floors</v>
          </cell>
          <cell r="D658" t="str">
            <v>m²</v>
          </cell>
          <cell r="E658">
            <v>0.01</v>
          </cell>
        </row>
        <row r="659">
          <cell r="B659" t="str">
            <v>3B\M50\140</v>
          </cell>
          <cell r="C659" t="str">
            <v>Vinyl tiles; nosings; to flight of stairs</v>
          </cell>
          <cell r="D659" t="str">
            <v>Nr</v>
          </cell>
          <cell r="E659">
            <v>0.01</v>
          </cell>
        </row>
        <row r="660">
          <cell r="B660" t="str">
            <v>3B\M50\150</v>
          </cell>
          <cell r="C660" t="str">
            <v>Vinyl sheeting; non slip; heavy duty; to floors.</v>
          </cell>
          <cell r="D660" t="str">
            <v>m²</v>
          </cell>
          <cell r="E660">
            <v>55</v>
          </cell>
        </row>
        <row r="661">
          <cell r="B661" t="str">
            <v>3B\M50\150</v>
          </cell>
          <cell r="C661" t="str">
            <v>Vinyl sheeting; nosings; to flight of stairs</v>
          </cell>
          <cell r="D661" t="str">
            <v>Nr</v>
          </cell>
          <cell r="E661">
            <v>0.01</v>
          </cell>
        </row>
        <row r="662">
          <cell r="B662" t="str">
            <v>3B\M50\160</v>
          </cell>
          <cell r="C662" t="str">
            <v>Rubber sheeting; to floors</v>
          </cell>
          <cell r="D662" t="str">
            <v>m²</v>
          </cell>
          <cell r="E662">
            <v>0.01</v>
          </cell>
        </row>
        <row r="663">
          <cell r="B663" t="str">
            <v>3B\M50\170</v>
          </cell>
          <cell r="C663" t="str">
            <v>Lino sheeting; nosings; to flight of stairs</v>
          </cell>
          <cell r="D663" t="str">
            <v>Nr</v>
          </cell>
          <cell r="E663">
            <v>0.01</v>
          </cell>
        </row>
        <row r="664">
          <cell r="B664" t="str">
            <v>3B\M50\180</v>
          </cell>
          <cell r="C664" t="str">
            <v>Rubber sheeting; skirtings; to floors</v>
          </cell>
          <cell r="D664" t="str">
            <v>m²</v>
          </cell>
          <cell r="E664">
            <v>0.01</v>
          </cell>
        </row>
        <row r="665">
          <cell r="B665" t="str">
            <v>3B\M50\190</v>
          </cell>
          <cell r="C665" t="str">
            <v>Lino sheeting; highly decorative; nosings; to flight of stairs</v>
          </cell>
          <cell r="D665" t="str">
            <v>Nr</v>
          </cell>
          <cell r="E665">
            <v>0.01</v>
          </cell>
        </row>
        <row r="666">
          <cell r="B666" t="str">
            <v>3B\M50\200</v>
          </cell>
          <cell r="C666" t="str">
            <v>Rubber sheeting; skirtings; cement and sand screed; to floors</v>
          </cell>
          <cell r="D666" t="str">
            <v>m²</v>
          </cell>
          <cell r="E666">
            <v>0.01</v>
          </cell>
        </row>
        <row r="667">
          <cell r="B667" t="str">
            <v>3B\M50\210</v>
          </cell>
          <cell r="C667" t="str">
            <v>Vinyl tiles; to floors</v>
          </cell>
          <cell r="D667" t="str">
            <v>m²</v>
          </cell>
          <cell r="E667">
            <v>0.01</v>
          </cell>
        </row>
        <row r="668">
          <cell r="B668" t="str">
            <v>3B\M50\220</v>
          </cell>
          <cell r="C668" t="str">
            <v>Vinyl tiles; cement and sand screed; to floors</v>
          </cell>
          <cell r="D668" t="str">
            <v>m²</v>
          </cell>
          <cell r="E668">
            <v>0.01</v>
          </cell>
        </row>
        <row r="669">
          <cell r="B669" t="str">
            <v>3B\M50\230</v>
          </cell>
          <cell r="C669" t="str">
            <v>PVC sheeting; to floors</v>
          </cell>
          <cell r="D669" t="str">
            <v>m²</v>
          </cell>
          <cell r="E669">
            <v>0.01</v>
          </cell>
        </row>
        <row r="670">
          <cell r="B670" t="str">
            <v>3B\M50\240</v>
          </cell>
          <cell r="C670" t="str">
            <v>PVC sheeting; skirtings; to floors</v>
          </cell>
          <cell r="D670" t="str">
            <v>m²</v>
          </cell>
          <cell r="E670">
            <v>0.01</v>
          </cell>
        </row>
        <row r="671">
          <cell r="B671" t="str">
            <v>3B\M50\250</v>
          </cell>
          <cell r="C671" t="str">
            <v>PVC sheeting; skirtings; cement and sand screed; to floors</v>
          </cell>
          <cell r="D671" t="str">
            <v>m²</v>
          </cell>
          <cell r="E671">
            <v>0.01</v>
          </cell>
        </row>
        <row r="672">
          <cell r="B672" t="str">
            <v>3B\M50\260</v>
          </cell>
          <cell r="C672" t="str">
            <v>Cork tiles;  to floors</v>
          </cell>
          <cell r="D672" t="str">
            <v>m²</v>
          </cell>
          <cell r="E672">
            <v>0.01</v>
          </cell>
        </row>
        <row r="673">
          <cell r="B673" t="str">
            <v>3B\M50\270</v>
          </cell>
          <cell r="C673" t="str">
            <v>Cork tiles; skirtings; to floors</v>
          </cell>
          <cell r="D673" t="str">
            <v>m²</v>
          </cell>
          <cell r="E673">
            <v>0.01</v>
          </cell>
        </row>
        <row r="674">
          <cell r="B674" t="str">
            <v>3B\M50\280</v>
          </cell>
          <cell r="C674" t="str">
            <v>Cork tiles; skirtings; cement and sand screed; to floors</v>
          </cell>
          <cell r="D674" t="str">
            <v>m²</v>
          </cell>
          <cell r="E674">
            <v>0.01</v>
          </cell>
        </row>
        <row r="675">
          <cell r="B675" t="str">
            <v>3B\M50\290</v>
          </cell>
          <cell r="C675" t="str">
            <v>Linoleum sheeting; to floors.</v>
          </cell>
          <cell r="D675" t="str">
            <v>m²</v>
          </cell>
          <cell r="E675">
            <v>18</v>
          </cell>
        </row>
        <row r="676">
          <cell r="B676" t="str">
            <v>3B\M50\290</v>
          </cell>
          <cell r="C676" t="str">
            <v>Linoleum sheeting; lazer cut patterned, to floors.</v>
          </cell>
          <cell r="D676" t="str">
            <v>m²</v>
          </cell>
          <cell r="E676">
            <v>60</v>
          </cell>
        </row>
        <row r="677">
          <cell r="B677" t="str">
            <v>3B\M50\300</v>
          </cell>
          <cell r="C677" t="str">
            <v>Lino sheeting; skirtings; to floors</v>
          </cell>
          <cell r="D677" t="str">
            <v>m²</v>
          </cell>
          <cell r="E677">
            <v>0.01</v>
          </cell>
        </row>
        <row r="678">
          <cell r="B678" t="str">
            <v>3B\M50\310</v>
          </cell>
          <cell r="C678" t="str">
            <v>Lino sheeting; skirtings; cement and sand screed; to floors</v>
          </cell>
          <cell r="D678" t="str">
            <v>m²</v>
          </cell>
          <cell r="E678">
            <v>0.01</v>
          </cell>
        </row>
        <row r="679">
          <cell r="B679" t="str">
            <v>3B\M50\320</v>
          </cell>
          <cell r="C679" t="str">
            <v>Carpet tiles; low quality.</v>
          </cell>
          <cell r="D679" t="str">
            <v>Nr</v>
          </cell>
          <cell r="E679">
            <v>20</v>
          </cell>
        </row>
        <row r="680">
          <cell r="B680" t="str">
            <v>3B\M50\330</v>
          </cell>
          <cell r="C680" t="str">
            <v>Carpet tiles; low quality; nosings; to flight of stairs</v>
          </cell>
          <cell r="D680" t="str">
            <v>Nr</v>
          </cell>
          <cell r="E680">
            <v>0.01</v>
          </cell>
        </row>
        <row r="681">
          <cell r="B681" t="str">
            <v>3B\M50\340</v>
          </cell>
          <cell r="C681" t="str">
            <v>Carpet tiles; medium quality; to floors</v>
          </cell>
          <cell r="D681" t="str">
            <v>m²</v>
          </cell>
          <cell r="E681">
            <v>28</v>
          </cell>
        </row>
        <row r="682">
          <cell r="B682" t="str">
            <v>3B\M50\350</v>
          </cell>
          <cell r="C682" t="str">
            <v>Carpet tiles; medium quality; softwood skirtings; to floors</v>
          </cell>
          <cell r="D682" t="str">
            <v>m²</v>
          </cell>
          <cell r="E682">
            <v>35</v>
          </cell>
        </row>
        <row r="683">
          <cell r="B683" t="str">
            <v>3B\M50\360</v>
          </cell>
          <cell r="C683" t="str">
            <v>Carpet tiles; medium quality; softwood skirtings; cement and sand screed; to floors</v>
          </cell>
          <cell r="D683" t="str">
            <v>m²</v>
          </cell>
          <cell r="E683">
            <v>0.01</v>
          </cell>
        </row>
        <row r="684">
          <cell r="B684" t="str">
            <v>3B\M50\370</v>
          </cell>
          <cell r="C684" t="str">
            <v>Carpet tiles; high quality; to floors</v>
          </cell>
          <cell r="D684" t="str">
            <v>m²</v>
          </cell>
          <cell r="E684">
            <v>0.01</v>
          </cell>
        </row>
        <row r="685">
          <cell r="B685" t="str">
            <v>3B\M50\380</v>
          </cell>
          <cell r="C685" t="str">
            <v>Carpet tiles; high quality; hardwood skirtings; to floors</v>
          </cell>
          <cell r="D685" t="str">
            <v>m²</v>
          </cell>
          <cell r="E685">
            <v>0.01</v>
          </cell>
        </row>
        <row r="686">
          <cell r="B686" t="str">
            <v>3B\M50\390</v>
          </cell>
          <cell r="C686" t="str">
            <v>Carpet tiles; high quality; hardwood skirtings; cement and sand screed; to floors</v>
          </cell>
          <cell r="D686" t="str">
            <v>m²</v>
          </cell>
          <cell r="E686">
            <v>0.01</v>
          </cell>
        </row>
        <row r="687">
          <cell r="B687" t="str">
            <v>3B\M51</v>
          </cell>
          <cell r="C687" t="str">
            <v>Edge fixed carpeting</v>
          </cell>
        </row>
        <row r="688">
          <cell r="B688" t="str">
            <v>3B\M51\100</v>
          </cell>
          <cell r="C688" t="str">
            <v>Carpet; low quality</v>
          </cell>
          <cell r="D688" t="str">
            <v>m²</v>
          </cell>
          <cell r="E688">
            <v>0.01</v>
          </cell>
        </row>
        <row r="689">
          <cell r="B689" t="str">
            <v>3B\M51\110</v>
          </cell>
          <cell r="C689" t="str">
            <v>Carpet; low quality; softwood skirting</v>
          </cell>
          <cell r="D689" t="str">
            <v>m²</v>
          </cell>
          <cell r="E689">
            <v>0.01</v>
          </cell>
        </row>
        <row r="690">
          <cell r="B690" t="str">
            <v>3B\M51\120</v>
          </cell>
          <cell r="C690" t="str">
            <v>Carpet; low quality; softwood skirting; cement and sand screed</v>
          </cell>
          <cell r="D690" t="str">
            <v>m²</v>
          </cell>
          <cell r="E690">
            <v>0.01</v>
          </cell>
        </row>
        <row r="691">
          <cell r="B691" t="str">
            <v>3B\M51\130</v>
          </cell>
          <cell r="C691" t="str">
            <v>Carpet; medium quality, underlay, fixings and trims.</v>
          </cell>
          <cell r="D691" t="str">
            <v>m²</v>
          </cell>
          <cell r="E691">
            <v>25</v>
          </cell>
        </row>
        <row r="692">
          <cell r="B692" t="str">
            <v>3B\M51\140</v>
          </cell>
          <cell r="C692" t="str">
            <v>Carpet; medium quality; softwood skirting</v>
          </cell>
          <cell r="D692" t="str">
            <v>m²</v>
          </cell>
          <cell r="E692">
            <v>0.01</v>
          </cell>
        </row>
        <row r="693">
          <cell r="B693" t="str">
            <v>3B\M51\150</v>
          </cell>
          <cell r="C693" t="str">
            <v>Carpet; medium quality; softwood skirting; cement and sand screed</v>
          </cell>
          <cell r="D693" t="str">
            <v>m²</v>
          </cell>
          <cell r="E693">
            <v>0.01</v>
          </cell>
        </row>
        <row r="694">
          <cell r="B694" t="str">
            <v>3B\M51\160</v>
          </cell>
          <cell r="C694" t="str">
            <v>Carpet; high quality, underlay, fixings and trims.</v>
          </cell>
          <cell r="D694" t="str">
            <v>m²</v>
          </cell>
          <cell r="E694">
            <v>50</v>
          </cell>
        </row>
        <row r="695">
          <cell r="B695" t="str">
            <v>3B\M51\170</v>
          </cell>
          <cell r="C695" t="str">
            <v>Carpet; high quality; hardwood skirting</v>
          </cell>
          <cell r="D695" t="str">
            <v>m²</v>
          </cell>
          <cell r="E695">
            <v>0.01</v>
          </cell>
        </row>
        <row r="696">
          <cell r="B696" t="str">
            <v>3B\M51\180</v>
          </cell>
          <cell r="C696" t="str">
            <v>Carpet; high quality; hardwood skirting; cement and sand screed</v>
          </cell>
          <cell r="D696" t="str">
            <v>m²</v>
          </cell>
          <cell r="E696">
            <v>0.01</v>
          </cell>
        </row>
        <row r="697">
          <cell r="B697" t="str">
            <v>3B\M50\220</v>
          </cell>
          <cell r="C697" t="str">
            <v>Carpet; medium quality; nosings; to flight of stairs</v>
          </cell>
          <cell r="D697" t="str">
            <v>Nr</v>
          </cell>
          <cell r="E697">
            <v>1500</v>
          </cell>
        </row>
        <row r="698">
          <cell r="B698" t="str">
            <v>3B\M50\220</v>
          </cell>
          <cell r="C698" t="str">
            <v>Carpet; high quality; nosings; to flight of stairs</v>
          </cell>
          <cell r="D698" t="str">
            <v>Nr</v>
          </cell>
          <cell r="E698">
            <v>1800</v>
          </cell>
        </row>
        <row r="699">
          <cell r="B699" t="str">
            <v>3B\M60</v>
          </cell>
          <cell r="C699" t="str">
            <v>Painting / clear finishing</v>
          </cell>
        </row>
        <row r="700">
          <cell r="B700" t="str">
            <v>3B\M60\100</v>
          </cell>
          <cell r="C700" t="str">
            <v>Epoxy floor paint.</v>
          </cell>
          <cell r="D700" t="str">
            <v>m²</v>
          </cell>
          <cell r="E700">
            <v>15</v>
          </cell>
        </row>
        <row r="701">
          <cell r="B701" t="str">
            <v>3B\P10</v>
          </cell>
          <cell r="C701" t="str">
            <v>Sundry insulation / proofing work / fire stops</v>
          </cell>
        </row>
        <row r="702">
          <cell r="B702" t="str">
            <v>3B\P10\100</v>
          </cell>
          <cell r="C702" t="str">
            <v>Insulation, underfloor smoke barriers</v>
          </cell>
          <cell r="D702" t="str">
            <v>m²</v>
          </cell>
          <cell r="E702">
            <v>0.01</v>
          </cell>
        </row>
        <row r="704">
          <cell r="B704" t="str">
            <v>3B\P20</v>
          </cell>
          <cell r="C704" t="str">
            <v>Unframed isolated trims/skirtings/sundry items</v>
          </cell>
        </row>
        <row r="705">
          <cell r="B705" t="str">
            <v>3B\P20\100</v>
          </cell>
          <cell r="C705" t="str">
            <v>Sanding down and applying varnish to timber board flooring</v>
          </cell>
          <cell r="D705" t="str">
            <v>m²</v>
          </cell>
          <cell r="E705">
            <v>0.01</v>
          </cell>
        </row>
        <row r="706">
          <cell r="B706" t="str">
            <v>3B\P20\110</v>
          </cell>
          <cell r="C706" t="str">
            <v>Preparing existing floors to receive hardboard</v>
          </cell>
          <cell r="D706" t="str">
            <v>m²</v>
          </cell>
          <cell r="E706">
            <v>0.01</v>
          </cell>
        </row>
        <row r="707">
          <cell r="B707" t="str">
            <v>3B\P20\120</v>
          </cell>
          <cell r="C707" t="str">
            <v>Skirtings, MDF, painted.</v>
          </cell>
          <cell r="D707" t="str">
            <v>m</v>
          </cell>
          <cell r="E707">
            <v>4</v>
          </cell>
        </row>
        <row r="708">
          <cell r="B708" t="str">
            <v>3B\P20\130</v>
          </cell>
          <cell r="C708" t="str">
            <v>Skirtings, softwood, painted.</v>
          </cell>
          <cell r="D708" t="str">
            <v>m</v>
          </cell>
          <cell r="E708">
            <v>6</v>
          </cell>
        </row>
        <row r="709">
          <cell r="B709" t="str">
            <v>3B\P20\140</v>
          </cell>
          <cell r="C709" t="str">
            <v>Skirtings, hardwood, varnished.</v>
          </cell>
          <cell r="D709" t="str">
            <v>m</v>
          </cell>
          <cell r="E709">
            <v>18</v>
          </cell>
        </row>
        <row r="710">
          <cell r="B710" t="str">
            <v>3B\P20\150</v>
          </cell>
          <cell r="C710" t="str">
            <v>Softwood skirtings to match existing; painted</v>
          </cell>
          <cell r="D710" t="str">
            <v>m</v>
          </cell>
          <cell r="E710">
            <v>0.01</v>
          </cell>
        </row>
        <row r="711">
          <cell r="B711" t="str">
            <v>3B\P20\160</v>
          </cell>
          <cell r="C711" t="str">
            <v>Re-fixing existing skirting previously removed for insertion of damp proof course; plugging; replacing damaged sections</v>
          </cell>
          <cell r="D711" t="str">
            <v>m</v>
          </cell>
          <cell r="E711">
            <v>0.01</v>
          </cell>
        </row>
        <row r="712">
          <cell r="B712" t="str">
            <v>3B\P20\170</v>
          </cell>
          <cell r="C712" t="str">
            <v>Matwell; frame and mat</v>
          </cell>
          <cell r="D712" t="str">
            <v>Nr</v>
          </cell>
          <cell r="E712">
            <v>0.01</v>
          </cell>
        </row>
        <row r="713">
          <cell r="B713" t="str">
            <v>3B\P20\180</v>
          </cell>
          <cell r="C713" t="str">
            <v>Matwell; frame and mat</v>
          </cell>
          <cell r="D713" t="str">
            <v>m²</v>
          </cell>
          <cell r="E713">
            <v>0.01</v>
          </cell>
        </row>
        <row r="714">
          <cell r="B714" t="str">
            <v>3B\P31</v>
          </cell>
          <cell r="C714" t="str">
            <v>Holes/chases/covers/supports for services</v>
          </cell>
        </row>
        <row r="715">
          <cell r="B715" t="str">
            <v>3B\P31\100</v>
          </cell>
          <cell r="C715" t="str">
            <v>Miscellaneous joinery or holes / chases / covers / supports for services</v>
          </cell>
          <cell r="D715" t="str">
            <v>m²</v>
          </cell>
          <cell r="E715">
            <v>10</v>
          </cell>
        </row>
        <row r="717">
          <cell r="B717" t="str">
            <v>3C</v>
          </cell>
          <cell r="C717" t="str">
            <v>Ceiling finishes</v>
          </cell>
          <cell r="D717">
            <v>0</v>
          </cell>
        </row>
        <row r="718">
          <cell r="B718" t="str">
            <v>3C\A54</v>
          </cell>
          <cell r="C718" t="str">
            <v>Provisional work</v>
          </cell>
        </row>
        <row r="719">
          <cell r="B719" t="str">
            <v>3C\A54\100</v>
          </cell>
          <cell r="C719" t="str">
            <v>Additional ceiling finishes.</v>
          </cell>
          <cell r="D719" t="str">
            <v>Nr</v>
          </cell>
          <cell r="E719">
            <v>10000</v>
          </cell>
        </row>
        <row r="720">
          <cell r="B720" t="str">
            <v>3C\C20</v>
          </cell>
          <cell r="C720" t="str">
            <v>Alterations - spot items</v>
          </cell>
          <cell r="E720">
            <v>0.01</v>
          </cell>
        </row>
        <row r="721">
          <cell r="B721" t="str">
            <v>3C\C20\100</v>
          </cell>
          <cell r="C721" t="str">
            <v>Making good damaged cornices to match existing</v>
          </cell>
          <cell r="D721" t="str">
            <v>Item</v>
          </cell>
          <cell r="E721">
            <v>0.01</v>
          </cell>
        </row>
        <row r="722">
          <cell r="B722" t="str">
            <v>3C\C20\110</v>
          </cell>
          <cell r="C722" t="str">
            <v>Cleaning down and making good damaged rosettes</v>
          </cell>
          <cell r="D722" t="str">
            <v>Item</v>
          </cell>
          <cell r="E722">
            <v>0.01</v>
          </cell>
        </row>
        <row r="723">
          <cell r="B723" t="str">
            <v>3C\C20\120</v>
          </cell>
          <cell r="C723" t="str">
            <v>Stripping off ceiling paper; rubbing down; preparing to receive decoration</v>
          </cell>
          <cell r="D723" t="str">
            <v>m²</v>
          </cell>
          <cell r="E723">
            <v>0.01</v>
          </cell>
        </row>
        <row r="724">
          <cell r="B724" t="str">
            <v>3C\C20\130</v>
          </cell>
          <cell r="C724" t="str">
            <v>Making good and replacing plaster</v>
          </cell>
          <cell r="D724" t="str">
            <v>Item</v>
          </cell>
          <cell r="E724">
            <v>0.01</v>
          </cell>
        </row>
        <row r="725">
          <cell r="B725" t="str">
            <v>3C\K10</v>
          </cell>
          <cell r="C725" t="str">
            <v>Plasterboard dry lining</v>
          </cell>
        </row>
        <row r="726">
          <cell r="B726" t="str">
            <v>3C\K10\100</v>
          </cell>
          <cell r="C726" t="str">
            <v>Plasterboard dry lining, skim; emulsion paint; to ceilings.</v>
          </cell>
          <cell r="D726" t="str">
            <v>m²</v>
          </cell>
          <cell r="E726">
            <v>20</v>
          </cell>
        </row>
        <row r="727">
          <cell r="B727" t="str">
            <v>3C\K10\110</v>
          </cell>
          <cell r="C727" t="str">
            <v>Plasterboard dry lining, skim; emulsion paint; over 3.5m high; to ceilings.</v>
          </cell>
          <cell r="D727" t="str">
            <v>m²</v>
          </cell>
          <cell r="E727">
            <v>22</v>
          </cell>
        </row>
        <row r="728">
          <cell r="B728" t="str">
            <v>3C\K10\120</v>
          </cell>
          <cell r="C728" t="str">
            <v>Plasterboard dry lining, two layers plasterboard, skim; emulsion paint; to ceilings.</v>
          </cell>
          <cell r="D728" t="str">
            <v>m²</v>
          </cell>
          <cell r="E728">
            <v>0.01</v>
          </cell>
        </row>
        <row r="729">
          <cell r="B729" t="str">
            <v>3C\K10\130</v>
          </cell>
          <cell r="C729" t="str">
            <v>Plasterboard dry lining, two layers plasterboard, skim; emulsion paint; over 3.5 m high; to ceilings..</v>
          </cell>
          <cell r="D729" t="str">
            <v>m²</v>
          </cell>
          <cell r="E729">
            <v>0.01</v>
          </cell>
        </row>
        <row r="730">
          <cell r="B730" t="str">
            <v>3C\K10\140</v>
          </cell>
          <cell r="C730" t="str">
            <v>Plasterboard dry lining, two layers plasterboard, Artex; to ceilings.</v>
          </cell>
          <cell r="D730" t="str">
            <v>m²</v>
          </cell>
          <cell r="E730">
            <v>0.01</v>
          </cell>
        </row>
        <row r="731">
          <cell r="B731" t="str">
            <v>3C\K10\150</v>
          </cell>
          <cell r="C731" t="str">
            <v>Plasterboard dry lining, moisture proof plasterboard, skim; bathroom emulsion; to ceilings.</v>
          </cell>
          <cell r="D731" t="str">
            <v>m²</v>
          </cell>
          <cell r="E731">
            <v>0.01</v>
          </cell>
        </row>
        <row r="732">
          <cell r="B732" t="str">
            <v>3C\K40</v>
          </cell>
          <cell r="C732" t="str">
            <v>Suspended ceilings</v>
          </cell>
        </row>
        <row r="733">
          <cell r="B733" t="str">
            <v>3C\K40\100</v>
          </cell>
          <cell r="C733" t="str">
            <v>Suspended ceiling; plastic faced plasterboard; exposed tee grid system</v>
          </cell>
          <cell r="D733" t="str">
            <v>m²</v>
          </cell>
          <cell r="E733">
            <v>0.01</v>
          </cell>
        </row>
        <row r="734">
          <cell r="B734" t="str">
            <v>3C\K40\110</v>
          </cell>
          <cell r="C734" t="str">
            <v>Suspended ceiling; medium quality; exposed tee grid system</v>
          </cell>
          <cell r="D734" t="str">
            <v>m²</v>
          </cell>
          <cell r="E734">
            <v>35</v>
          </cell>
        </row>
        <row r="735">
          <cell r="B735" t="str">
            <v>3C\K40\120</v>
          </cell>
          <cell r="C735" t="str">
            <v>Suspended ceiling; medium quality; tegular tiles; slim grid system.</v>
          </cell>
          <cell r="D735" t="str">
            <v>m²</v>
          </cell>
          <cell r="E735">
            <v>0.01</v>
          </cell>
        </row>
        <row r="736">
          <cell r="B736" t="str">
            <v>3C\K40\130</v>
          </cell>
          <cell r="C736" t="str">
            <v>Suspended ceiling; medium quality; concealed grid system</v>
          </cell>
          <cell r="D736" t="str">
            <v>m²</v>
          </cell>
          <cell r="E736">
            <v>0.01</v>
          </cell>
        </row>
        <row r="737">
          <cell r="B737" t="str">
            <v>3C\K40\140</v>
          </cell>
          <cell r="C737" t="str">
            <v>Suspended ceiling; high quality; concealed grid system</v>
          </cell>
          <cell r="D737" t="str">
            <v>m²</v>
          </cell>
          <cell r="E737">
            <v>0.01</v>
          </cell>
        </row>
        <row r="738">
          <cell r="B738" t="str">
            <v>3C\K40\150</v>
          </cell>
          <cell r="C738" t="str">
            <v>Suspended ceiling; mineral fibre; concealed grid system</v>
          </cell>
          <cell r="D738" t="str">
            <v>m²</v>
          </cell>
          <cell r="E738">
            <v>0.01</v>
          </cell>
        </row>
        <row r="739">
          <cell r="B739" t="str">
            <v>3C\K40\160</v>
          </cell>
          <cell r="C739" t="str">
            <v>Suspended ceiling; metal panel; concealed grid system</v>
          </cell>
          <cell r="D739" t="str">
            <v>m²</v>
          </cell>
          <cell r="E739">
            <v>40</v>
          </cell>
        </row>
        <row r="740">
          <cell r="B740" t="str">
            <v>3C\K40\170</v>
          </cell>
          <cell r="C740" t="str">
            <v>Suspended ceiling; metal panel; fully accessible; concealed grid system</v>
          </cell>
          <cell r="D740" t="str">
            <v>m²</v>
          </cell>
          <cell r="E740">
            <v>0.01</v>
          </cell>
        </row>
        <row r="741">
          <cell r="B741" t="str">
            <v>3C\L20</v>
          </cell>
          <cell r="C741" t="str">
            <v>Timber doors/shutters/hatches</v>
          </cell>
        </row>
        <row r="742">
          <cell r="B742" t="str">
            <v>3C\L20\110</v>
          </cell>
          <cell r="C742" t="str">
            <v>Timber hatches; plywood panel; softwood frame; ironmongery; painted.</v>
          </cell>
          <cell r="D742" t="str">
            <v>Nr</v>
          </cell>
          <cell r="E742">
            <v>150</v>
          </cell>
        </row>
        <row r="743">
          <cell r="B743" t="str">
            <v>3C\L20\120</v>
          </cell>
          <cell r="C743" t="str">
            <v>Timber hatches; plywood panel; softwood frame; ironmongery; painted and retractable metal ladder.</v>
          </cell>
          <cell r="D743" t="str">
            <v>Nr</v>
          </cell>
          <cell r="E743">
            <v>300</v>
          </cell>
        </row>
        <row r="744">
          <cell r="B744" t="str">
            <v>3C\M20</v>
          </cell>
          <cell r="C744" t="str">
            <v>Plastered/ rendered/ roughcast coatings</v>
          </cell>
        </row>
        <row r="745">
          <cell r="B745" t="str">
            <v>3C\M20\100</v>
          </cell>
          <cell r="C745" t="str">
            <v>Plaster; emulsion paint</v>
          </cell>
          <cell r="D745" t="str">
            <v>m²</v>
          </cell>
          <cell r="E745">
            <v>0.01</v>
          </cell>
        </row>
        <row r="746">
          <cell r="B746" t="str">
            <v>3C\M31</v>
          </cell>
          <cell r="C746" t="str">
            <v>Fibrous plaster</v>
          </cell>
        </row>
        <row r="747">
          <cell r="B747" t="str">
            <v>3C\M31\100</v>
          </cell>
          <cell r="C747" t="str">
            <v>Fibrous plaster; to ceilings.</v>
          </cell>
          <cell r="D747" t="str">
            <v>m²</v>
          </cell>
          <cell r="E747">
            <v>0.01</v>
          </cell>
        </row>
        <row r="748">
          <cell r="B748" t="str">
            <v>3C\M31\110</v>
          </cell>
          <cell r="C748" t="str">
            <v>Fibrous plaster; cornices, simple cove.</v>
          </cell>
          <cell r="D748" t="str">
            <v>m</v>
          </cell>
          <cell r="E748">
            <v>5</v>
          </cell>
        </row>
        <row r="749">
          <cell r="B749" t="str">
            <v>3C\M31\120</v>
          </cell>
          <cell r="C749" t="str">
            <v>Fibrous plaster; cornices, highly complex; 400mm girth.</v>
          </cell>
          <cell r="D749" t="str">
            <v>m</v>
          </cell>
          <cell r="E749">
            <v>45</v>
          </cell>
        </row>
        <row r="750">
          <cell r="B750" t="str">
            <v>3C\M31\130</v>
          </cell>
          <cell r="C750" t="str">
            <v>Fibrous plaster; ceiling roses.</v>
          </cell>
          <cell r="D750" t="str">
            <v>Nr</v>
          </cell>
          <cell r="E750">
            <v>40</v>
          </cell>
        </row>
        <row r="751">
          <cell r="B751" t="str">
            <v>3C\M52</v>
          </cell>
          <cell r="C751" t="str">
            <v>Decorative papers</v>
          </cell>
        </row>
        <row r="752">
          <cell r="B752" t="str">
            <v>3C\M52\100</v>
          </cell>
          <cell r="C752" t="str">
            <v>Woodchip paper; emulsion paint; to ceilings</v>
          </cell>
          <cell r="D752" t="str">
            <v>m²</v>
          </cell>
          <cell r="E752">
            <v>0.01</v>
          </cell>
        </row>
        <row r="753">
          <cell r="B753" t="str">
            <v>3C\M52\110</v>
          </cell>
          <cell r="C753" t="str">
            <v>Anaglypta; emulsion paint; to ceilings</v>
          </cell>
          <cell r="D753" t="str">
            <v>m²</v>
          </cell>
          <cell r="E753">
            <v>0.01</v>
          </cell>
        </row>
        <row r="754">
          <cell r="B754" t="str">
            <v>3C\M60</v>
          </cell>
          <cell r="C754" t="str">
            <v>Painting / clear finishing</v>
          </cell>
          <cell r="E754">
            <v>0.01</v>
          </cell>
        </row>
        <row r="755">
          <cell r="B755" t="str">
            <v>3C\M60\100</v>
          </cell>
          <cell r="C755" t="str">
            <v>Emulsion paint; to ceilings</v>
          </cell>
          <cell r="D755" t="str">
            <v>m²</v>
          </cell>
          <cell r="E755">
            <v>3</v>
          </cell>
        </row>
        <row r="756">
          <cell r="B756" t="str">
            <v>3C\M60\110</v>
          </cell>
          <cell r="C756" t="str">
            <v>Cleaning down; emulsion paint; to existing ceilings</v>
          </cell>
          <cell r="D756" t="str">
            <v>m²</v>
          </cell>
          <cell r="E756">
            <v>0.01</v>
          </cell>
        </row>
        <row r="757">
          <cell r="B757" t="str">
            <v>3C\P31</v>
          </cell>
          <cell r="C757" t="str">
            <v>Holes/chases/covers/supports for services</v>
          </cell>
        </row>
        <row r="758">
          <cell r="B758" t="str">
            <v>3C\P31\100</v>
          </cell>
          <cell r="C758" t="str">
            <v>Miscellaneous joinery or holes / chases / covers / supports for services</v>
          </cell>
          <cell r="D758" t="str">
            <v>m²</v>
          </cell>
          <cell r="E758">
            <v>10</v>
          </cell>
        </row>
        <row r="759">
          <cell r="B759" t="str">
            <v>4A</v>
          </cell>
          <cell r="C759" t="str">
            <v>General fittings</v>
          </cell>
        </row>
        <row r="760">
          <cell r="B760" t="str">
            <v>4A\N10</v>
          </cell>
          <cell r="C760" t="str">
            <v>General fixtures/furnishings/equipment</v>
          </cell>
        </row>
        <row r="761">
          <cell r="B761" t="str">
            <v>4A\N10\100</v>
          </cell>
          <cell r="C761" t="str">
            <v>Bank counters and side screens</v>
          </cell>
          <cell r="D761" t="str">
            <v>Item</v>
          </cell>
          <cell r="E761">
            <v>0.01</v>
          </cell>
        </row>
        <row r="762">
          <cell r="B762" t="str">
            <v>4A\N10\110</v>
          </cell>
          <cell r="C762" t="str">
            <v>Bank counter comprising ? till units with anti-bandit screens</v>
          </cell>
          <cell r="D762" t="str">
            <v>Item</v>
          </cell>
          <cell r="E762">
            <v>0.01</v>
          </cell>
        </row>
        <row r="763">
          <cell r="B763" t="str">
            <v>4A\N10\120</v>
          </cell>
          <cell r="C763" t="str">
            <v>Enquiry counter</v>
          </cell>
          <cell r="D763" t="str">
            <v>Item</v>
          </cell>
          <cell r="E763">
            <v>10000</v>
          </cell>
        </row>
        <row r="764">
          <cell r="B764" t="str">
            <v>4A\N10\130</v>
          </cell>
          <cell r="C764" t="str">
            <v>Safe plinth</v>
          </cell>
          <cell r="D764" t="str">
            <v>Nr</v>
          </cell>
          <cell r="E764">
            <v>0.01</v>
          </cell>
        </row>
        <row r="765">
          <cell r="B765" t="str">
            <v>4A\N10\140</v>
          </cell>
          <cell r="C765" t="str">
            <v>Lockers</v>
          </cell>
          <cell r="D765" t="str">
            <v>Nr</v>
          </cell>
          <cell r="E765">
            <v>0.01</v>
          </cell>
        </row>
        <row r="766">
          <cell r="B766" t="str">
            <v>4A\N10\150</v>
          </cell>
          <cell r="C766" t="str">
            <v>Kitchen fittings</v>
          </cell>
          <cell r="D766" t="str">
            <v>Nr</v>
          </cell>
          <cell r="E766">
            <v>0.01</v>
          </cell>
        </row>
        <row r="767">
          <cell r="B767" t="str">
            <v>4A\N10\160</v>
          </cell>
          <cell r="C767" t="str">
            <v>Kitchen equipment</v>
          </cell>
          <cell r="D767" t="str">
            <v>Item</v>
          </cell>
          <cell r="E767">
            <v>0.01</v>
          </cell>
        </row>
        <row r="768">
          <cell r="B768" t="str">
            <v>4A\N10\170</v>
          </cell>
          <cell r="C768" t="str">
            <v>Notice boards</v>
          </cell>
          <cell r="D768" t="str">
            <v>Nr</v>
          </cell>
          <cell r="E768">
            <v>0.01</v>
          </cell>
        </row>
        <row r="769">
          <cell r="B769" t="str">
            <v>4A\N10\180</v>
          </cell>
          <cell r="C769" t="str">
            <v>Cupboard units</v>
          </cell>
          <cell r="D769" t="str">
            <v>Nr</v>
          </cell>
          <cell r="E769">
            <v>0.01</v>
          </cell>
        </row>
        <row r="770">
          <cell r="B770" t="str">
            <v>4A\N10\190</v>
          </cell>
          <cell r="C770" t="str">
            <v>Wall units</v>
          </cell>
          <cell r="D770" t="str">
            <v>Nr</v>
          </cell>
          <cell r="E770">
            <v>0.01</v>
          </cell>
        </row>
        <row r="771">
          <cell r="B771" t="str">
            <v>4A\N10\200</v>
          </cell>
          <cell r="C771" t="str">
            <v>Reception desk</v>
          </cell>
          <cell r="D771" t="str">
            <v>Nr</v>
          </cell>
          <cell r="E771">
            <v>20000</v>
          </cell>
        </row>
        <row r="772">
          <cell r="B772" t="str">
            <v>4A\N10\210</v>
          </cell>
          <cell r="C772" t="str">
            <v>Sink base units</v>
          </cell>
          <cell r="D772" t="str">
            <v>Nr</v>
          </cell>
          <cell r="E772">
            <v>0.01</v>
          </cell>
        </row>
        <row r="773">
          <cell r="B773" t="str">
            <v>4A\N10\220</v>
          </cell>
          <cell r="C773" t="str">
            <v>Theatre seats.</v>
          </cell>
          <cell r="D773" t="str">
            <v>m²</v>
          </cell>
          <cell r="E773">
            <v>0.01</v>
          </cell>
        </row>
        <row r="774">
          <cell r="B774" t="str">
            <v>4A\N10\230</v>
          </cell>
          <cell r="C774" t="str">
            <v>Box office counter.</v>
          </cell>
          <cell r="D774" t="str">
            <v>m²</v>
          </cell>
          <cell r="E774">
            <v>0.01</v>
          </cell>
        </row>
        <row r="775">
          <cell r="B775" t="str">
            <v>4A\N10\240</v>
          </cell>
          <cell r="C775" t="str">
            <v>Bars; hardwood, including shelves.</v>
          </cell>
          <cell r="D775" t="str">
            <v>m²</v>
          </cell>
          <cell r="E775">
            <v>0.01</v>
          </cell>
        </row>
        <row r="776">
          <cell r="B776" t="str">
            <v>4A\N10\250</v>
          </cell>
          <cell r="C776" t="str">
            <v>Control box.</v>
          </cell>
          <cell r="D776" t="str">
            <v>m²</v>
          </cell>
          <cell r="E776">
            <v>0.01</v>
          </cell>
        </row>
        <row r="778">
          <cell r="B778" t="str">
            <v>4A\N10\300</v>
          </cell>
          <cell r="C778" t="str">
            <v>Bathroom / Toilet fittings</v>
          </cell>
        </row>
        <row r="779">
          <cell r="B779" t="str">
            <v>4A\N10\310</v>
          </cell>
          <cell r="C779" t="str">
            <v>Vanity unit; single; melamine, Corian top.</v>
          </cell>
          <cell r="D779" t="str">
            <v>Nr</v>
          </cell>
          <cell r="E779">
            <v>200</v>
          </cell>
        </row>
        <row r="780">
          <cell r="B780" t="str">
            <v>4A\N10\320</v>
          </cell>
          <cell r="C780" t="str">
            <v>Vanity unit; single; hardwood venered, marble top.</v>
          </cell>
          <cell r="D780" t="str">
            <v>Nr</v>
          </cell>
          <cell r="E780">
            <v>400</v>
          </cell>
        </row>
        <row r="781">
          <cell r="B781" t="str">
            <v>4A\N10\330</v>
          </cell>
          <cell r="C781" t="str">
            <v>Vanity unit; single; stainless steel and glass.</v>
          </cell>
          <cell r="D781" t="str">
            <v>Nr</v>
          </cell>
          <cell r="E781">
            <v>700</v>
          </cell>
        </row>
        <row r="782">
          <cell r="B782" t="str">
            <v>4A\N10\340</v>
          </cell>
          <cell r="C782" t="str">
            <v>Disabled WC fittings.</v>
          </cell>
          <cell r="D782" t="str">
            <v>Nr</v>
          </cell>
          <cell r="E782">
            <v>1000</v>
          </cell>
        </row>
        <row r="784">
          <cell r="B784" t="str">
            <v>4A\N10\400</v>
          </cell>
          <cell r="C784" t="str">
            <v>Bedroom fittings</v>
          </cell>
          <cell r="D784" t="str">
            <v>m²</v>
          </cell>
          <cell r="E784">
            <v>0.01</v>
          </cell>
        </row>
        <row r="785">
          <cell r="B785" t="str">
            <v>4A\N10\410</v>
          </cell>
          <cell r="C785" t="str">
            <v>Bed room fitout; joinery, bed, wardrobe, desk, chair, shelfs.</v>
          </cell>
          <cell r="D785" t="str">
            <v>Nr</v>
          </cell>
          <cell r="E785">
            <v>1500</v>
          </cell>
        </row>
        <row r="786">
          <cell r="B786" t="str">
            <v>4A\N10\420</v>
          </cell>
          <cell r="C786" t="str">
            <v>Bed room fitout; electrical; television, task lights, telephone.</v>
          </cell>
          <cell r="D786" t="str">
            <v>Nr</v>
          </cell>
          <cell r="E786">
            <v>1000</v>
          </cell>
        </row>
        <row r="787">
          <cell r="B787" t="str">
            <v>4A\N10\430</v>
          </cell>
          <cell r="C787" t="str">
            <v>Two sofas, coffee table, TV/bookcase; notice boards in sitting rooms.</v>
          </cell>
          <cell r="D787" t="str">
            <v>Nr</v>
          </cell>
          <cell r="E787">
            <v>3000</v>
          </cell>
        </row>
        <row r="789">
          <cell r="B789" t="str">
            <v>4A\N10\900</v>
          </cell>
          <cell r="C789" t="str">
            <v>Signs generally</v>
          </cell>
          <cell r="D789" t="str">
            <v>m²</v>
          </cell>
          <cell r="E789">
            <v>0.01</v>
          </cell>
        </row>
        <row r="790">
          <cell r="B790" t="str">
            <v>4A\N10\990</v>
          </cell>
          <cell r="C790" t="str">
            <v>Builders work in connection with services; duct casing; etc.</v>
          </cell>
          <cell r="D790" t="str">
            <v>m²</v>
          </cell>
          <cell r="E790">
            <v>0.01</v>
          </cell>
        </row>
        <row r="791">
          <cell r="B791" t="str">
            <v>4A\N11</v>
          </cell>
          <cell r="C791" t="str">
            <v>Domestic kitchen fittings</v>
          </cell>
        </row>
        <row r="792">
          <cell r="B792" t="str">
            <v>4A\N11\100</v>
          </cell>
          <cell r="C792" t="str">
            <v>Kitchenette, sink and refrigerator.</v>
          </cell>
          <cell r="D792" t="str">
            <v>Nr</v>
          </cell>
          <cell r="E792">
            <v>2000</v>
          </cell>
        </row>
        <row r="793">
          <cell r="B793" t="str">
            <v>4A\N11\110</v>
          </cell>
          <cell r="C793" t="str">
            <v>Base units, medium quality.</v>
          </cell>
          <cell r="D793" t="str">
            <v>Nr</v>
          </cell>
          <cell r="E793">
            <v>350</v>
          </cell>
        </row>
        <row r="794">
          <cell r="B794" t="str">
            <v>4A\N11\120</v>
          </cell>
          <cell r="C794" t="str">
            <v>Wall units, medium quality.</v>
          </cell>
          <cell r="D794" t="str">
            <v>Nr</v>
          </cell>
          <cell r="E794">
            <v>200</v>
          </cell>
        </row>
        <row r="795">
          <cell r="B795" t="str">
            <v>4A\N11\130</v>
          </cell>
          <cell r="C795" t="str">
            <v>Worktop, medium quality.</v>
          </cell>
          <cell r="D795" t="str">
            <v>Nr</v>
          </cell>
          <cell r="E795">
            <v>40</v>
          </cell>
        </row>
        <row r="796">
          <cell r="B796" t="str">
            <v>4A\N11\140</v>
          </cell>
          <cell r="C796" t="str">
            <v>Sink, taps and plumbing, medium quality.</v>
          </cell>
          <cell r="D796" t="str">
            <v>Nr</v>
          </cell>
          <cell r="E796">
            <v>250</v>
          </cell>
        </row>
        <row r="797">
          <cell r="B797" t="str">
            <v>4A\N11\150</v>
          </cell>
          <cell r="C797" t="str">
            <v>Base units, high quality.</v>
          </cell>
          <cell r="D797" t="str">
            <v>Nr</v>
          </cell>
          <cell r="E797">
            <v>1500</v>
          </cell>
        </row>
        <row r="798">
          <cell r="B798" t="str">
            <v>4A\N11\160</v>
          </cell>
          <cell r="C798" t="str">
            <v>Wall units, high quality.</v>
          </cell>
          <cell r="D798" t="str">
            <v>Nr</v>
          </cell>
          <cell r="E798">
            <v>1200</v>
          </cell>
        </row>
        <row r="799">
          <cell r="B799" t="str">
            <v>4A\N11\170</v>
          </cell>
          <cell r="C799" t="str">
            <v>Worktop, high quality.</v>
          </cell>
          <cell r="D799" t="str">
            <v>m</v>
          </cell>
          <cell r="E799">
            <v>100</v>
          </cell>
        </row>
        <row r="800">
          <cell r="B800" t="str">
            <v>4A\N11\180</v>
          </cell>
          <cell r="C800" t="str">
            <v>Sink, taps and plumbing, high quality.</v>
          </cell>
          <cell r="D800" t="str">
            <v>Nr</v>
          </cell>
          <cell r="E800">
            <v>400</v>
          </cell>
        </row>
        <row r="801">
          <cell r="B801" t="str">
            <v>4A\N12</v>
          </cell>
          <cell r="C801" t="str">
            <v>Catering equipment</v>
          </cell>
        </row>
        <row r="802">
          <cell r="C802" t="str">
            <v>Medium quality</v>
          </cell>
        </row>
        <row r="803">
          <cell r="B803" t="str">
            <v>4A\N12\100</v>
          </cell>
          <cell r="C803" t="str">
            <v>AGA cooker</v>
          </cell>
          <cell r="D803" t="str">
            <v>Nr</v>
          </cell>
          <cell r="E803">
            <v>3000</v>
          </cell>
        </row>
        <row r="804">
          <cell r="B804" t="str">
            <v>4A\N12\110</v>
          </cell>
          <cell r="C804" t="str">
            <v>Cooker</v>
          </cell>
          <cell r="D804" t="str">
            <v>Nr</v>
          </cell>
          <cell r="E804">
            <v>750</v>
          </cell>
        </row>
        <row r="805">
          <cell r="B805" t="str">
            <v>4A\N12\120</v>
          </cell>
          <cell r="C805" t="str">
            <v>Fridge Freezer</v>
          </cell>
          <cell r="D805" t="str">
            <v>Nr</v>
          </cell>
          <cell r="E805">
            <v>500</v>
          </cell>
        </row>
        <row r="806">
          <cell r="B806" t="str">
            <v>4A\N12\130</v>
          </cell>
          <cell r="C806" t="str">
            <v>Dish washer</v>
          </cell>
          <cell r="D806" t="str">
            <v>Nr</v>
          </cell>
          <cell r="E806">
            <v>350</v>
          </cell>
        </row>
        <row r="807">
          <cell r="B807" t="str">
            <v>4A\N12\140</v>
          </cell>
          <cell r="C807" t="str">
            <v>Washing Machine</v>
          </cell>
          <cell r="D807" t="str">
            <v>Nr</v>
          </cell>
          <cell r="E807">
            <v>500</v>
          </cell>
        </row>
        <row r="808">
          <cell r="B808" t="str">
            <v>4A\N12\150</v>
          </cell>
          <cell r="C808" t="str">
            <v>Tumble Dryer</v>
          </cell>
          <cell r="D808" t="str">
            <v>Nr</v>
          </cell>
          <cell r="E808">
            <v>200</v>
          </cell>
        </row>
        <row r="809">
          <cell r="B809" t="str">
            <v>4A\N12\160</v>
          </cell>
          <cell r="C809" t="str">
            <v>Cooker extract</v>
          </cell>
          <cell r="D809" t="str">
            <v>Nr</v>
          </cell>
          <cell r="E809">
            <v>200</v>
          </cell>
        </row>
        <row r="810">
          <cell r="B810" t="str">
            <v>4A\N12\170</v>
          </cell>
          <cell r="C810" t="str">
            <v>Waste disposal</v>
          </cell>
          <cell r="D810" t="str">
            <v>Nr</v>
          </cell>
          <cell r="E810">
            <v>100</v>
          </cell>
        </row>
        <row r="811">
          <cell r="C811" t="str">
            <v>High quality</v>
          </cell>
        </row>
        <row r="812">
          <cell r="B812" t="str">
            <v>4A\N12\200</v>
          </cell>
          <cell r="C812" t="str">
            <v>AGA cooker</v>
          </cell>
          <cell r="D812" t="str">
            <v>Nr</v>
          </cell>
          <cell r="E812">
            <v>6000</v>
          </cell>
        </row>
        <row r="813">
          <cell r="B813" t="str">
            <v>4A\N12\210</v>
          </cell>
          <cell r="C813" t="str">
            <v>Cooker</v>
          </cell>
          <cell r="D813" t="str">
            <v>Nr</v>
          </cell>
          <cell r="E813">
            <v>2000</v>
          </cell>
        </row>
        <row r="814">
          <cell r="B814" t="str">
            <v>4A\N12\220</v>
          </cell>
          <cell r="C814" t="str">
            <v>Fridge Freezer</v>
          </cell>
          <cell r="D814" t="str">
            <v>Nr</v>
          </cell>
          <cell r="E814">
            <v>1500</v>
          </cell>
        </row>
        <row r="815">
          <cell r="B815" t="str">
            <v>4A\N12\230</v>
          </cell>
          <cell r="C815" t="str">
            <v>Dish washer</v>
          </cell>
          <cell r="D815" t="str">
            <v>Nr</v>
          </cell>
          <cell r="E815">
            <v>1500</v>
          </cell>
        </row>
        <row r="816">
          <cell r="B816" t="str">
            <v>4A\N12\240</v>
          </cell>
          <cell r="C816" t="str">
            <v>Washing Machine</v>
          </cell>
          <cell r="D816" t="str">
            <v>Nr</v>
          </cell>
          <cell r="E816">
            <v>2000</v>
          </cell>
        </row>
        <row r="817">
          <cell r="B817" t="str">
            <v>4A\N12\250</v>
          </cell>
          <cell r="C817" t="str">
            <v>Tumble Dryer</v>
          </cell>
          <cell r="D817" t="str">
            <v>Nr</v>
          </cell>
          <cell r="E817">
            <v>1500</v>
          </cell>
        </row>
        <row r="818">
          <cell r="B818" t="str">
            <v>4A\N12\260</v>
          </cell>
          <cell r="C818" t="str">
            <v>Cooker extract</v>
          </cell>
          <cell r="D818" t="str">
            <v>Nr</v>
          </cell>
          <cell r="E818">
            <v>600</v>
          </cell>
        </row>
        <row r="819">
          <cell r="B819" t="str">
            <v>4A\N12\270</v>
          </cell>
          <cell r="C819" t="str">
            <v>Waste disposal</v>
          </cell>
          <cell r="D819" t="str">
            <v>Nr</v>
          </cell>
          <cell r="E819">
            <v>400</v>
          </cell>
        </row>
        <row r="820">
          <cell r="B820" t="str">
            <v>50\</v>
          </cell>
          <cell r="C820" t="str">
            <v>MECHANICAL AND ELECTRICAL SERVICES</v>
          </cell>
          <cell r="D820">
            <v>0</v>
          </cell>
        </row>
        <row r="821">
          <cell r="B821" t="str">
            <v>5A</v>
          </cell>
          <cell r="C821" t="str">
            <v>Sanitary appliances</v>
          </cell>
          <cell r="D821">
            <v>0</v>
          </cell>
        </row>
        <row r="822">
          <cell r="B822" t="str">
            <v>5A\N13</v>
          </cell>
          <cell r="C822" t="str">
            <v>Sanitary appliances / fittings</v>
          </cell>
        </row>
        <row r="823">
          <cell r="B823" t="str">
            <v>5A\N13\100</v>
          </cell>
          <cell r="C823" t="str">
            <v>Lavatory basins</v>
          </cell>
          <cell r="D823" t="str">
            <v>Nr</v>
          </cell>
          <cell r="E823">
            <v>0.01</v>
          </cell>
        </row>
        <row r="824">
          <cell r="B824" t="str">
            <v>5A\N13\110</v>
          </cell>
          <cell r="C824" t="str">
            <v>W.C. Suites; white; connecting to plumbing.</v>
          </cell>
          <cell r="D824" t="str">
            <v>Nr</v>
          </cell>
          <cell r="E824">
            <v>250</v>
          </cell>
        </row>
        <row r="825">
          <cell r="B825" t="str">
            <v>5A\N13\120</v>
          </cell>
          <cell r="C825" t="str">
            <v>W.C. Suites; coloured; connecting to plumbing.</v>
          </cell>
          <cell r="D825" t="str">
            <v>Nr</v>
          </cell>
          <cell r="E825">
            <v>350</v>
          </cell>
        </row>
        <row r="826">
          <cell r="B826" t="str">
            <v>5A\N13\130</v>
          </cell>
          <cell r="C826" t="str">
            <v>W.C. Suites; disabled, connecting to plumbing; grab rails.</v>
          </cell>
          <cell r="D826" t="str">
            <v>Nr</v>
          </cell>
          <cell r="E826">
            <v>500</v>
          </cell>
        </row>
        <row r="827">
          <cell r="B827" t="str">
            <v>5A\N13\140</v>
          </cell>
          <cell r="C827" t="str">
            <v>Baths; white.</v>
          </cell>
          <cell r="D827" t="str">
            <v>Nr</v>
          </cell>
          <cell r="E827">
            <v>0.01</v>
          </cell>
        </row>
        <row r="828">
          <cell r="B828" t="str">
            <v>5A\N13\150</v>
          </cell>
          <cell r="C828" t="str">
            <v>Baths; coloured; connecting to plumbing.</v>
          </cell>
          <cell r="D828" t="str">
            <v>Nr</v>
          </cell>
          <cell r="E828">
            <v>500</v>
          </cell>
        </row>
        <row r="829">
          <cell r="B829" t="str">
            <v>5A\N13\160</v>
          </cell>
          <cell r="C829" t="str">
            <v>Urinals; white; connecting to plumbing.</v>
          </cell>
          <cell r="D829" t="str">
            <v>Nr</v>
          </cell>
          <cell r="E829">
            <v>250</v>
          </cell>
        </row>
        <row r="830">
          <cell r="B830" t="str">
            <v>5A\N13\170</v>
          </cell>
          <cell r="C830" t="str">
            <v>Urinals; coloured; connecting to plumbing.</v>
          </cell>
          <cell r="D830" t="str">
            <v>Nr</v>
          </cell>
          <cell r="E830">
            <v>350</v>
          </cell>
        </row>
        <row r="831">
          <cell r="B831" t="str">
            <v>5A\N13\180</v>
          </cell>
          <cell r="C831" t="str">
            <v>Vanity units; joinery / basin;  Melamine.</v>
          </cell>
          <cell r="D831" t="str">
            <v>Nr</v>
          </cell>
          <cell r="E831">
            <v>450</v>
          </cell>
        </row>
        <row r="832">
          <cell r="B832" t="str">
            <v>5A\N13\190</v>
          </cell>
          <cell r="C832" t="str">
            <v>Vanity units; joinery / basin; Corian.</v>
          </cell>
          <cell r="D832" t="str">
            <v>Nr</v>
          </cell>
          <cell r="E832">
            <v>600</v>
          </cell>
        </row>
        <row r="833">
          <cell r="B833" t="str">
            <v>5A\N13\200</v>
          </cell>
          <cell r="C833" t="str">
            <v>Vanity units; joinery / basin; marble and hardwood.</v>
          </cell>
          <cell r="D833" t="str">
            <v>Nr</v>
          </cell>
          <cell r="E833">
            <v>800</v>
          </cell>
        </row>
        <row r="834">
          <cell r="B834" t="str">
            <v>5A\N13\210</v>
          </cell>
          <cell r="C834" t="str">
            <v>Vanity unit basins; white; fixing and connecting to plumbing.</v>
          </cell>
          <cell r="D834" t="str">
            <v>Nr</v>
          </cell>
          <cell r="E834">
            <v>250</v>
          </cell>
        </row>
        <row r="835">
          <cell r="B835" t="str">
            <v>5A\N13\220</v>
          </cell>
          <cell r="C835" t="str">
            <v>Vanity unit basins; coloured; fixing and connecting to plumbing.</v>
          </cell>
          <cell r="D835" t="str">
            <v>Nr</v>
          </cell>
          <cell r="E835">
            <v>250</v>
          </cell>
        </row>
        <row r="836">
          <cell r="B836" t="str">
            <v>5A\N13\230</v>
          </cell>
          <cell r="C836" t="str">
            <v>Cleaners sink</v>
          </cell>
          <cell r="D836" t="str">
            <v>Nr</v>
          </cell>
          <cell r="E836">
            <v>300</v>
          </cell>
        </row>
        <row r="837">
          <cell r="B837" t="str">
            <v>5A\N13\240</v>
          </cell>
          <cell r="C837" t="str">
            <v>Stainless steel sink and drainer</v>
          </cell>
          <cell r="D837" t="str">
            <v>Nr</v>
          </cell>
          <cell r="E837">
            <v>0.01</v>
          </cell>
        </row>
        <row r="838">
          <cell r="B838" t="str">
            <v>5A\N13\250</v>
          </cell>
          <cell r="C838" t="str">
            <v>Shower units; connecting to plumbing.</v>
          </cell>
          <cell r="D838" t="str">
            <v>Nr</v>
          </cell>
          <cell r="E838">
            <v>1600</v>
          </cell>
        </row>
        <row r="839">
          <cell r="B839" t="str">
            <v>5A\N13\260</v>
          </cell>
          <cell r="C839" t="str">
            <v>Macerators</v>
          </cell>
          <cell r="D839" t="str">
            <v>Nr</v>
          </cell>
          <cell r="E839">
            <v>0.01</v>
          </cell>
        </row>
        <row r="840">
          <cell r="B840" t="str">
            <v>5A\N13\270</v>
          </cell>
          <cell r="C840" t="str">
            <v>Mirrors</v>
          </cell>
          <cell r="D840" t="str">
            <v>Nr</v>
          </cell>
          <cell r="E840">
            <v>90</v>
          </cell>
        </row>
        <row r="841">
          <cell r="B841" t="str">
            <v>5A\N13\280</v>
          </cell>
          <cell r="C841" t="str">
            <v>Mirrors; complex or large.</v>
          </cell>
          <cell r="D841" t="str">
            <v>Nr</v>
          </cell>
          <cell r="E841">
            <v>250</v>
          </cell>
        </row>
        <row r="842">
          <cell r="B842" t="str">
            <v>5A\N13\290</v>
          </cell>
          <cell r="C842" t="str">
            <v>Disabled water closet</v>
          </cell>
          <cell r="D842" t="str">
            <v>Nr</v>
          </cell>
          <cell r="E842">
            <v>0.01</v>
          </cell>
        </row>
        <row r="843">
          <cell r="B843" t="str">
            <v>5A\N13\300</v>
          </cell>
          <cell r="C843" t="str">
            <v>Disabled wash hand basin</v>
          </cell>
          <cell r="D843" t="str">
            <v>Nr</v>
          </cell>
          <cell r="E843">
            <v>0.01</v>
          </cell>
        </row>
        <row r="844">
          <cell r="B844" t="str">
            <v>5A\N13\310</v>
          </cell>
          <cell r="C844" t="str">
            <v>Disabled grab rails</v>
          </cell>
          <cell r="D844" t="str">
            <v>Nr</v>
          </cell>
          <cell r="E844">
            <v>0.01</v>
          </cell>
        </row>
        <row r="845">
          <cell r="B845" t="str">
            <v>5A\N13\320</v>
          </cell>
          <cell r="C845" t="str">
            <v>Disabled system complete</v>
          </cell>
          <cell r="D845" t="str">
            <v>Nr</v>
          </cell>
          <cell r="E845">
            <v>0.01</v>
          </cell>
        </row>
        <row r="846">
          <cell r="B846" t="str">
            <v>5A\N13\320</v>
          </cell>
          <cell r="C846" t="str">
            <v>Towel rails</v>
          </cell>
          <cell r="D846" t="str">
            <v>Nr</v>
          </cell>
          <cell r="E846">
            <v>0.01</v>
          </cell>
        </row>
        <row r="847">
          <cell r="B847" t="str">
            <v>5A\N13\320</v>
          </cell>
          <cell r="C847" t="str">
            <v>Shower curtain and rail.</v>
          </cell>
          <cell r="D847" t="str">
            <v>Nr</v>
          </cell>
          <cell r="E847">
            <v>0.01</v>
          </cell>
        </row>
        <row r="848">
          <cell r="B848" t="str">
            <v>5A\N13\330</v>
          </cell>
          <cell r="C848" t="str">
            <v>Integrated Plumbing System panels; Melamine finish.</v>
          </cell>
          <cell r="D848" t="str">
            <v>Nr</v>
          </cell>
          <cell r="E848">
            <v>550</v>
          </cell>
        </row>
        <row r="849">
          <cell r="B849" t="str">
            <v>5A\N13\340</v>
          </cell>
          <cell r="C849" t="str">
            <v>Integrated Plumbing System panels; Hardwood veneer finish.</v>
          </cell>
          <cell r="D849" t="str">
            <v>Nr</v>
          </cell>
          <cell r="E849">
            <v>800</v>
          </cell>
        </row>
        <row r="850">
          <cell r="B850" t="str">
            <v>5B</v>
          </cell>
          <cell r="C850" t="str">
            <v>Services equipment</v>
          </cell>
          <cell r="D850">
            <v>0</v>
          </cell>
        </row>
        <row r="851">
          <cell r="B851" t="str">
            <v>5B\R31</v>
          </cell>
          <cell r="C851" t="str">
            <v>Refuse chutes</v>
          </cell>
        </row>
        <row r="852">
          <cell r="B852" t="str">
            <v>5B\R31\100</v>
          </cell>
          <cell r="C852" t="str">
            <v>Waste handling</v>
          </cell>
          <cell r="D852" t="str">
            <v>m²</v>
          </cell>
          <cell r="E852">
            <v>0.01</v>
          </cell>
        </row>
        <row r="853">
          <cell r="B853" t="str">
            <v>5B\R31\110</v>
          </cell>
          <cell r="C853" t="str">
            <v>Refuse chutes</v>
          </cell>
          <cell r="D853" t="str">
            <v>m</v>
          </cell>
          <cell r="E853">
            <v>0.01</v>
          </cell>
        </row>
        <row r="854">
          <cell r="B854" t="str">
            <v>5B\R31\120</v>
          </cell>
          <cell r="C854" t="str">
            <v>Hoppers</v>
          </cell>
          <cell r="D854" t="str">
            <v>Nr</v>
          </cell>
          <cell r="E854">
            <v>0.01</v>
          </cell>
        </row>
        <row r="855">
          <cell r="B855" t="str">
            <v>5B\R31\130</v>
          </cell>
          <cell r="C855" t="str">
            <v>Refuse bins</v>
          </cell>
          <cell r="D855" t="str">
            <v>Nr</v>
          </cell>
          <cell r="E855">
            <v>0.01</v>
          </cell>
        </row>
        <row r="856">
          <cell r="B856" t="str">
            <v>5C</v>
          </cell>
          <cell r="C856" t="str">
            <v>Disposal installations</v>
          </cell>
          <cell r="D856">
            <v>0</v>
          </cell>
        </row>
        <row r="857">
          <cell r="B857" t="str">
            <v>5C\R10</v>
          </cell>
          <cell r="C857" t="str">
            <v>Rainwater pipework/gutters</v>
          </cell>
        </row>
        <row r="858">
          <cell r="B858" t="str">
            <v>5C\R10\100</v>
          </cell>
          <cell r="C858" t="str">
            <v>Rainwater installations; UPVC</v>
          </cell>
          <cell r="D858" t="str">
            <v>m²</v>
          </cell>
          <cell r="E858">
            <v>0.01</v>
          </cell>
        </row>
        <row r="859">
          <cell r="B859" t="str">
            <v>5C\R10\100</v>
          </cell>
          <cell r="C859" t="str">
            <v>Rainwater installations; cast iron.</v>
          </cell>
          <cell r="D859" t="str">
            <v>m²</v>
          </cell>
          <cell r="E859">
            <v>0.01</v>
          </cell>
        </row>
        <row r="860">
          <cell r="B860" t="str">
            <v>5C\R10\110</v>
          </cell>
          <cell r="C860" t="str">
            <v>Rainwater cast iron pipe and outlet</v>
          </cell>
          <cell r="D860" t="str">
            <v>m</v>
          </cell>
          <cell r="E860">
            <v>0.01</v>
          </cell>
        </row>
        <row r="861">
          <cell r="B861" t="str">
            <v>5C\R10\120</v>
          </cell>
          <cell r="C861" t="str">
            <v>Rainwater u.p.v.c. pipe and outlet</v>
          </cell>
          <cell r="D861" t="str">
            <v>m</v>
          </cell>
          <cell r="E861">
            <v>0.01</v>
          </cell>
        </row>
        <row r="862">
          <cell r="B862" t="str">
            <v>5C\R10\130</v>
          </cell>
          <cell r="C862" t="str">
            <v>Rainwater u.p.v.c. gutter</v>
          </cell>
          <cell r="D862" t="str">
            <v>m</v>
          </cell>
          <cell r="E862">
            <v>8</v>
          </cell>
        </row>
        <row r="863">
          <cell r="B863" t="str">
            <v>5C\R10\140</v>
          </cell>
          <cell r="C863" t="str">
            <v>Rainwater aluminium gutter</v>
          </cell>
          <cell r="D863" t="str">
            <v>m</v>
          </cell>
          <cell r="E863">
            <v>0.01</v>
          </cell>
        </row>
        <row r="864">
          <cell r="B864" t="str">
            <v>5C\R11</v>
          </cell>
          <cell r="C864" t="str">
            <v>Foul drainage above ground</v>
          </cell>
        </row>
        <row r="865">
          <cell r="B865" t="str">
            <v>5C\R11\100</v>
          </cell>
          <cell r="C865" t="str">
            <v>Soil and vent pipework; UPVC; stacks and branches.</v>
          </cell>
          <cell r="D865" t="str">
            <v>m²</v>
          </cell>
          <cell r="E865">
            <v>2</v>
          </cell>
        </row>
        <row r="866">
          <cell r="B866" t="str">
            <v>5C\R11\110</v>
          </cell>
          <cell r="C866" t="str">
            <v>Soil and vent pipework; UPVC; connections to sanitary fittings.</v>
          </cell>
          <cell r="D866" t="str">
            <v>Nr</v>
          </cell>
          <cell r="E866">
            <v>0.01</v>
          </cell>
        </row>
        <row r="867">
          <cell r="B867" t="str">
            <v>5C\R11\120</v>
          </cell>
          <cell r="C867" t="str">
            <v>Soil and vent pipework; cast iron pipe.</v>
          </cell>
          <cell r="D867" t="str">
            <v>m</v>
          </cell>
          <cell r="E867">
            <v>0.01</v>
          </cell>
        </row>
        <row r="868">
          <cell r="B868" t="str">
            <v>5C\R11\130</v>
          </cell>
          <cell r="C868" t="str">
            <v>Soil and vent pipework; cast iron; connections to sanitary fittings.</v>
          </cell>
          <cell r="D868" t="str">
            <v>Nr</v>
          </cell>
          <cell r="E868">
            <v>60</v>
          </cell>
        </row>
        <row r="869">
          <cell r="B869" t="str">
            <v>5C\R11\140</v>
          </cell>
          <cell r="C869" t="str">
            <v>Soil and vent, copper prefabricated</v>
          </cell>
          <cell r="D869" t="str">
            <v>m</v>
          </cell>
          <cell r="E869">
            <v>0.01</v>
          </cell>
        </row>
        <row r="870">
          <cell r="B870" t="str">
            <v>5D</v>
          </cell>
          <cell r="C870" t="str">
            <v>Water installations</v>
          </cell>
          <cell r="D870">
            <v>0</v>
          </cell>
        </row>
        <row r="871">
          <cell r="B871" t="str">
            <v>5D\S12</v>
          </cell>
          <cell r="C871" t="str">
            <v>Hot and cold water</v>
          </cell>
        </row>
        <row r="872">
          <cell r="B872" t="str">
            <v>5D\S12\100</v>
          </cell>
          <cell r="C872" t="str">
            <v>Copper pipes and fittings; hot and cold water</v>
          </cell>
          <cell r="D872" t="str">
            <v>m²</v>
          </cell>
          <cell r="E872">
            <v>3.5</v>
          </cell>
        </row>
        <row r="873">
          <cell r="B873" t="str">
            <v>5D\S12\100</v>
          </cell>
          <cell r="C873" t="str">
            <v>Copper pipes and fittings; cold water</v>
          </cell>
          <cell r="D873" t="str">
            <v>m²</v>
          </cell>
          <cell r="E873">
            <v>3</v>
          </cell>
        </row>
        <row r="874">
          <cell r="B874" t="str">
            <v>5D\S12\100</v>
          </cell>
          <cell r="C874" t="str">
            <v>Copper pipes and fittings; hot water</v>
          </cell>
          <cell r="D874" t="str">
            <v>m²</v>
          </cell>
          <cell r="E874">
            <v>4</v>
          </cell>
        </row>
        <row r="875">
          <cell r="B875" t="str">
            <v>5D\S12\100</v>
          </cell>
          <cell r="C875" t="str">
            <v>Copper pipes and fittings</v>
          </cell>
          <cell r="D875" t="str">
            <v>Nr</v>
          </cell>
          <cell r="E875">
            <v>0.01</v>
          </cell>
        </row>
        <row r="876">
          <cell r="B876" t="str">
            <v>5D\S12\110</v>
          </cell>
          <cell r="C876" t="str">
            <v>PVC pipes and fittings</v>
          </cell>
          <cell r="D876" t="str">
            <v>Nr</v>
          </cell>
          <cell r="E876">
            <v>0.01</v>
          </cell>
        </row>
        <row r="877">
          <cell r="B877" t="str">
            <v>5E</v>
          </cell>
          <cell r="C877" t="str">
            <v>Heat source</v>
          </cell>
          <cell r="D877">
            <v>0</v>
          </cell>
        </row>
        <row r="878">
          <cell r="B878" t="str">
            <v>5E\T10</v>
          </cell>
          <cell r="C878" t="str">
            <v>Gas / oil fired boilers</v>
          </cell>
        </row>
        <row r="879">
          <cell r="B879" t="str">
            <v>5E\T10\100</v>
          </cell>
          <cell r="C879" t="str">
            <v>Common centralised heating boilers.</v>
          </cell>
          <cell r="D879" t="str">
            <v>m²</v>
          </cell>
          <cell r="E879">
            <v>16</v>
          </cell>
        </row>
        <row r="880">
          <cell r="B880" t="str">
            <v>5E\T10\110</v>
          </cell>
          <cell r="C880" t="str">
            <v>Central LPHW heating boilers; 120kW.</v>
          </cell>
          <cell r="D880" t="str">
            <v>Nr</v>
          </cell>
          <cell r="E880">
            <v>6000</v>
          </cell>
        </row>
        <row r="881">
          <cell r="B881" t="str">
            <v>5E\T10\200</v>
          </cell>
          <cell r="C881" t="str">
            <v>Central pipework, pumps, presurisation units, flue, insulation; to serve boilers.</v>
          </cell>
          <cell r="D881" t="str">
            <v>Nr</v>
          </cell>
          <cell r="E881">
            <v>45000</v>
          </cell>
        </row>
        <row r="882">
          <cell r="B882" t="str">
            <v>5E\T10\210</v>
          </cell>
          <cell r="C882" t="str">
            <v>Heating distribution pipework and insulation.</v>
          </cell>
          <cell r="D882" t="str">
            <v>m²</v>
          </cell>
          <cell r="E882">
            <v>13.5</v>
          </cell>
        </row>
        <row r="883">
          <cell r="B883" t="str">
            <v>5E\T10\500</v>
          </cell>
          <cell r="C883" t="str">
            <v>LPG tank and base.</v>
          </cell>
          <cell r="D883" t="str">
            <v>Nr</v>
          </cell>
          <cell r="E883">
            <v>5000</v>
          </cell>
        </row>
        <row r="884">
          <cell r="B884" t="str">
            <v>5E\T10\510</v>
          </cell>
          <cell r="C884" t="str">
            <v>Oil tank and base.</v>
          </cell>
          <cell r="D884" t="str">
            <v>Nr</v>
          </cell>
          <cell r="E884">
            <v>5000</v>
          </cell>
        </row>
        <row r="885">
          <cell r="B885" t="str">
            <v>5F</v>
          </cell>
          <cell r="C885" t="str">
            <v>Space heating and air treatment</v>
          </cell>
        </row>
        <row r="886">
          <cell r="B886" t="str">
            <v>5F\T31</v>
          </cell>
          <cell r="C886" t="str">
            <v>Low temperature hot water heating</v>
          </cell>
        </row>
        <row r="887">
          <cell r="B887" t="str">
            <v>5F\T31\110</v>
          </cell>
          <cell r="C887" t="str">
            <v>Low pressure hot water radiator heating</v>
          </cell>
          <cell r="D887" t="str">
            <v>m²</v>
          </cell>
          <cell r="E887">
            <v>25</v>
          </cell>
        </row>
        <row r="888">
          <cell r="B888" t="str">
            <v>5F\T31\120</v>
          </cell>
          <cell r="C888" t="str">
            <v>Sill line convector heating</v>
          </cell>
          <cell r="D888" t="str">
            <v>m²</v>
          </cell>
          <cell r="E888">
            <v>0.01</v>
          </cell>
        </row>
        <row r="889">
          <cell r="B889" t="str">
            <v>5F\T31\130</v>
          </cell>
          <cell r="C889" t="str">
            <v>Feature radiators, towel rails.</v>
          </cell>
          <cell r="D889" t="str">
            <v>Nr</v>
          </cell>
          <cell r="E889">
            <v>300</v>
          </cell>
        </row>
        <row r="890">
          <cell r="B890" t="str">
            <v>5F\T31\140</v>
          </cell>
          <cell r="C890" t="str">
            <v>Radiant panel heating</v>
          </cell>
          <cell r="D890" t="str">
            <v>m²</v>
          </cell>
          <cell r="E890">
            <v>0.01</v>
          </cell>
        </row>
        <row r="891">
          <cell r="B891" t="str">
            <v>5F\T31\150</v>
          </cell>
          <cell r="C891" t="str">
            <v>Blown air heating</v>
          </cell>
          <cell r="D891" t="str">
            <v>m²</v>
          </cell>
          <cell r="E891">
            <v>0.01</v>
          </cell>
        </row>
        <row r="892">
          <cell r="B892" t="str">
            <v>5F\T61</v>
          </cell>
          <cell r="C892" t="str">
            <v>Primary/secondary cooling distribution</v>
          </cell>
        </row>
        <row r="893">
          <cell r="B893" t="str">
            <v>5F\T61\100</v>
          </cell>
          <cell r="C893" t="str">
            <v>Air conditioning</v>
          </cell>
          <cell r="D893" t="str">
            <v>Item</v>
          </cell>
          <cell r="E893">
            <v>0.01</v>
          </cell>
        </row>
        <row r="894">
          <cell r="B894" t="str">
            <v>5F\U31</v>
          </cell>
          <cell r="C894" t="str">
            <v>VAV air conditioning</v>
          </cell>
        </row>
        <row r="895">
          <cell r="B895" t="str">
            <v>5F\U31\100</v>
          </cell>
          <cell r="C895" t="str">
            <v>Common centralised Air Handling Units; vertical riser ductwork.</v>
          </cell>
          <cell r="D895" t="str">
            <v>m²</v>
          </cell>
          <cell r="E895">
            <v>20</v>
          </cell>
        </row>
        <row r="896">
          <cell r="B896" t="str">
            <v>5F\U31\110</v>
          </cell>
          <cell r="C896" t="str">
            <v>Displacement Ventilation system; ductwork, insulation; outlets.</v>
          </cell>
          <cell r="D896" t="str">
            <v>m²</v>
          </cell>
          <cell r="E896">
            <v>23</v>
          </cell>
        </row>
        <row r="897">
          <cell r="B897" t="str">
            <v>5F\U31\120</v>
          </cell>
          <cell r="C897" t="str">
            <v>Air conditioning; high velocity dual duct system</v>
          </cell>
          <cell r="D897" t="str">
            <v>m²</v>
          </cell>
          <cell r="E897">
            <v>0.01</v>
          </cell>
        </row>
        <row r="898">
          <cell r="B898" t="str">
            <v>5F\U31\130</v>
          </cell>
          <cell r="C898" t="str">
            <v>Air conditioning; variable air volume system</v>
          </cell>
          <cell r="D898" t="str">
            <v>m²</v>
          </cell>
          <cell r="E898">
            <v>280</v>
          </cell>
        </row>
        <row r="899">
          <cell r="B899" t="str">
            <v>5F\U31\140</v>
          </cell>
          <cell r="C899" t="str">
            <v>Air conditioning; fan-coil system</v>
          </cell>
          <cell r="D899" t="str">
            <v>m²</v>
          </cell>
          <cell r="E899">
            <v>0.01</v>
          </cell>
        </row>
        <row r="900">
          <cell r="B900" t="str">
            <v>5G</v>
          </cell>
          <cell r="C900" t="str">
            <v>Ventilation</v>
          </cell>
        </row>
        <row r="901">
          <cell r="B901" t="str">
            <v>5G\T60</v>
          </cell>
          <cell r="C901" t="str">
            <v>Central refrigeration plant</v>
          </cell>
        </row>
        <row r="902">
          <cell r="B902" t="str">
            <v>5G\T60\040</v>
          </cell>
          <cell r="C902" t="str">
            <v>Central Packaged air colled chiller units; 400kW load.</v>
          </cell>
          <cell r="D902" t="str">
            <v>Nr</v>
          </cell>
          <cell r="E902">
            <v>60000</v>
          </cell>
        </row>
        <row r="903">
          <cell r="B903" t="str">
            <v>5G\T60\100</v>
          </cell>
          <cell r="C903" t="str">
            <v>Central Packaged air colled chiller units; 1000kW load.</v>
          </cell>
          <cell r="D903" t="str">
            <v>Nr</v>
          </cell>
          <cell r="E903">
            <v>110000</v>
          </cell>
        </row>
        <row r="904">
          <cell r="B904" t="str">
            <v>5G\T60\200</v>
          </cell>
          <cell r="C904" t="str">
            <v>Central pump, pressurisation unit, fittings, pipework and insulation.</v>
          </cell>
          <cell r="D904" t="str">
            <v>Nr</v>
          </cell>
          <cell r="E904">
            <v>30000</v>
          </cell>
        </row>
        <row r="905">
          <cell r="B905" t="str">
            <v>5G\T60\300</v>
          </cell>
          <cell r="C905" t="str">
            <v>Chilled water distribution pipework and insulation.</v>
          </cell>
          <cell r="D905" t="str">
            <v>Nr</v>
          </cell>
          <cell r="E905">
            <v>25000</v>
          </cell>
        </row>
        <row r="906">
          <cell r="B906" t="str">
            <v>5G\T70</v>
          </cell>
          <cell r="C906" t="str">
            <v>Local cooling units</v>
          </cell>
        </row>
        <row r="907">
          <cell r="B907" t="str">
            <v>5G\T70\100</v>
          </cell>
          <cell r="C907" t="str">
            <v>Chiller panels, beams and secondary distribution pipework.</v>
          </cell>
          <cell r="D907" t="str">
            <v>m²</v>
          </cell>
          <cell r="E907">
            <v>100</v>
          </cell>
        </row>
        <row r="908">
          <cell r="B908" t="str">
            <v>5G\U10</v>
          </cell>
          <cell r="C908" t="str">
            <v>General supply/extract</v>
          </cell>
        </row>
        <row r="909">
          <cell r="B909" t="str">
            <v>5G\U10\100</v>
          </cell>
          <cell r="C909" t="str">
            <v>Mechanical ventilation to internal rooms</v>
          </cell>
          <cell r="D909" t="str">
            <v>m²</v>
          </cell>
          <cell r="E909">
            <v>0.01</v>
          </cell>
        </row>
        <row r="910">
          <cell r="B910" t="str">
            <v>5G\U10\100</v>
          </cell>
          <cell r="C910" t="str">
            <v>Mechanical ventilation to internal rooms</v>
          </cell>
          <cell r="D910" t="str">
            <v>m²</v>
          </cell>
          <cell r="E910">
            <v>0.01</v>
          </cell>
        </row>
        <row r="911">
          <cell r="B911" t="str">
            <v>5G\U11</v>
          </cell>
          <cell r="C911" t="str">
            <v>Toilet ventilation</v>
          </cell>
        </row>
        <row r="912">
          <cell r="B912" t="str">
            <v>5G\U11\100</v>
          </cell>
          <cell r="C912" t="str">
            <v>Mechanical ventilation to toilets</v>
          </cell>
          <cell r="D912" t="str">
            <v>m²</v>
          </cell>
          <cell r="E912">
            <v>0.01</v>
          </cell>
        </row>
        <row r="913">
          <cell r="B913" t="str">
            <v>5G\U12</v>
          </cell>
          <cell r="C913" t="str">
            <v>Kitchen ventiliation</v>
          </cell>
        </row>
        <row r="914">
          <cell r="B914" t="str">
            <v>5G\U12\100</v>
          </cell>
          <cell r="C914" t="str">
            <v>Mechanical ventilation to kitchens.</v>
          </cell>
          <cell r="D914" t="str">
            <v>m²</v>
          </cell>
          <cell r="E914">
            <v>0.01</v>
          </cell>
        </row>
        <row r="915">
          <cell r="B915" t="str">
            <v>5G\U13</v>
          </cell>
          <cell r="C915" t="str">
            <v>Car parking extract</v>
          </cell>
        </row>
        <row r="916">
          <cell r="B916" t="str">
            <v>5G\U13\100</v>
          </cell>
          <cell r="C916" t="str">
            <v>Mechanical ventilation to car parks</v>
          </cell>
          <cell r="D916" t="str">
            <v>m²</v>
          </cell>
          <cell r="E916">
            <v>0.01</v>
          </cell>
        </row>
        <row r="917">
          <cell r="B917" t="str">
            <v>5G\U30</v>
          </cell>
          <cell r="C917" t="str">
            <v>Low velocity air conditioning</v>
          </cell>
        </row>
        <row r="918">
          <cell r="B918" t="str">
            <v>5G\U13\100</v>
          </cell>
          <cell r="C918" t="str">
            <v>Air Handling Units.</v>
          </cell>
          <cell r="D918" t="str">
            <v>Nr</v>
          </cell>
          <cell r="E918">
            <v>20000</v>
          </cell>
        </row>
        <row r="919">
          <cell r="B919" t="str">
            <v>5G\U13\100</v>
          </cell>
          <cell r="C919" t="str">
            <v>Humidifiers, reheat barriers and attenuators to AHUs.</v>
          </cell>
          <cell r="D919" t="str">
            <v>Nr</v>
          </cell>
          <cell r="E919">
            <v>2000</v>
          </cell>
        </row>
        <row r="920">
          <cell r="B920" t="str">
            <v>5G\U13\100</v>
          </cell>
          <cell r="C920" t="str">
            <v>Smoke dampers, air pressure control valves, extract fans.</v>
          </cell>
          <cell r="D920" t="str">
            <v>m²</v>
          </cell>
          <cell r="E920">
            <v>7</v>
          </cell>
        </row>
        <row r="921">
          <cell r="B921" t="str">
            <v>5G\U13\100</v>
          </cell>
          <cell r="C921" t="str">
            <v>Ductwork and insulation.</v>
          </cell>
          <cell r="D921" t="str">
            <v>m²</v>
          </cell>
          <cell r="E921">
            <v>23</v>
          </cell>
        </row>
        <row r="922">
          <cell r="B922" t="str">
            <v>5G\U13\100</v>
          </cell>
          <cell r="C922" t="str">
            <v>Floor grilles</v>
          </cell>
          <cell r="D922" t="str">
            <v>Nr</v>
          </cell>
          <cell r="E922">
            <v>28</v>
          </cell>
        </row>
        <row r="924">
          <cell r="B924" t="str">
            <v>5H</v>
          </cell>
          <cell r="C924" t="str">
            <v>Electrical installations</v>
          </cell>
        </row>
        <row r="925">
          <cell r="B925" t="str">
            <v>5H\V10</v>
          </cell>
          <cell r="C925" t="str">
            <v>Electricity generation plant</v>
          </cell>
        </row>
        <row r="926">
          <cell r="B926" t="str">
            <v>5H\V10\040</v>
          </cell>
          <cell r="C926" t="str">
            <v>Generator set; containerised; 400kW (500kVA)</v>
          </cell>
          <cell r="D926" t="str">
            <v>Nr</v>
          </cell>
          <cell r="E926">
            <v>85000</v>
          </cell>
        </row>
        <row r="927">
          <cell r="B927" t="str">
            <v>5H\V10\085</v>
          </cell>
          <cell r="C927" t="str">
            <v>Generator set; containerised; 850kW (1000kVA)</v>
          </cell>
          <cell r="D927" t="str">
            <v>Nr</v>
          </cell>
          <cell r="E927">
            <v>130000</v>
          </cell>
        </row>
        <row r="928">
          <cell r="B928" t="str">
            <v>5H\V10\200</v>
          </cell>
          <cell r="C928" t="str">
            <v>Cabling to generators.</v>
          </cell>
          <cell r="D928" t="str">
            <v>Nr</v>
          </cell>
          <cell r="E928">
            <v>15000</v>
          </cell>
        </row>
        <row r="929">
          <cell r="B929" t="str">
            <v>5H\V11</v>
          </cell>
          <cell r="C929" t="str">
            <v>HV supply/distribution/public utility supply</v>
          </cell>
        </row>
        <row r="930">
          <cell r="B930" t="str">
            <v>5H\V11\100</v>
          </cell>
          <cell r="C930" t="str">
            <v>H.V. switchgear</v>
          </cell>
          <cell r="D930" t="str">
            <v>m²</v>
          </cell>
          <cell r="E930">
            <v>5</v>
          </cell>
        </row>
        <row r="931">
          <cell r="B931" t="str">
            <v>5H\V11\110</v>
          </cell>
          <cell r="C931" t="str">
            <v>11kV transformers 2,000 kVA, silicon cast resin.</v>
          </cell>
          <cell r="D931" t="str">
            <v>Nr</v>
          </cell>
          <cell r="E931">
            <v>32000</v>
          </cell>
        </row>
        <row r="932">
          <cell r="B932" t="str">
            <v>5H\V11\120</v>
          </cell>
          <cell r="C932" t="str">
            <v>11kV transformers 2,000 kVA, oil filled.</v>
          </cell>
          <cell r="D932" t="str">
            <v>Nr</v>
          </cell>
          <cell r="E932">
            <v>32000</v>
          </cell>
        </row>
        <row r="933">
          <cell r="B933" t="str">
            <v>5H\V11\130</v>
          </cell>
          <cell r="C933" t="str">
            <v>Cabling from Transformers to LV panels.</v>
          </cell>
          <cell r="D933" t="str">
            <v>Nr</v>
          </cell>
          <cell r="E933">
            <v>30000</v>
          </cell>
        </row>
        <row r="934">
          <cell r="B934" t="str">
            <v>5H\V20</v>
          </cell>
          <cell r="C934" t="str">
            <v>LV distribution</v>
          </cell>
        </row>
        <row r="935">
          <cell r="B935" t="str">
            <v>5H\V20\100</v>
          </cell>
          <cell r="C935" t="str">
            <v>L.V. panels and switchgear (main distribution boards).</v>
          </cell>
          <cell r="D935" t="str">
            <v>m²</v>
          </cell>
          <cell r="E935">
            <v>12</v>
          </cell>
        </row>
        <row r="936">
          <cell r="B936" t="str">
            <v>5H\V20\100</v>
          </cell>
          <cell r="C936" t="str">
            <v>L.V. distribution cabling and containment.</v>
          </cell>
          <cell r="D936" t="str">
            <v>m²</v>
          </cell>
          <cell r="E936">
            <v>7.5</v>
          </cell>
        </row>
        <row r="937">
          <cell r="B937" t="str">
            <v>5H\V21</v>
          </cell>
          <cell r="C937" t="str">
            <v>General lighting</v>
          </cell>
        </row>
        <row r="938">
          <cell r="B938" t="str">
            <v>5H\V21\100</v>
          </cell>
          <cell r="C938" t="str">
            <v>Lighting including emergency lighting</v>
          </cell>
          <cell r="D938" t="str">
            <v>m²</v>
          </cell>
          <cell r="E938">
            <v>40</v>
          </cell>
        </row>
        <row r="939">
          <cell r="B939" t="str">
            <v>5H\V21\110</v>
          </cell>
          <cell r="C939" t="str">
            <v>Lighting excluding emergency lighting</v>
          </cell>
          <cell r="D939" t="str">
            <v>Item</v>
          </cell>
          <cell r="E939">
            <v>0.01</v>
          </cell>
        </row>
        <row r="940">
          <cell r="B940" t="str">
            <v>5H\V21\120</v>
          </cell>
          <cell r="C940" t="str">
            <v>Lighting; fittings; cabling and switching; medium quality.</v>
          </cell>
          <cell r="D940" t="str">
            <v>m²</v>
          </cell>
          <cell r="E940">
            <v>0.01</v>
          </cell>
        </row>
        <row r="941">
          <cell r="B941" t="str">
            <v>5H\V21\130</v>
          </cell>
          <cell r="C941" t="str">
            <v>Lighting; fittings; cabling and switching; high quality.</v>
          </cell>
          <cell r="D941" t="str">
            <v>m²</v>
          </cell>
          <cell r="E941">
            <v>0.01</v>
          </cell>
        </row>
        <row r="942">
          <cell r="B942" t="str">
            <v>5H\V21\140</v>
          </cell>
          <cell r="C942" t="str">
            <v>Lighting, CAT A; fittings; cabling and switching.</v>
          </cell>
          <cell r="D942" t="str">
            <v>m²</v>
          </cell>
          <cell r="E942">
            <v>0.01</v>
          </cell>
        </row>
        <row r="943">
          <cell r="B943" t="str">
            <v>5H\V21\150</v>
          </cell>
          <cell r="C943" t="str">
            <v>Lighting; fittings; cabling and switching; enhanced to reception.</v>
          </cell>
          <cell r="D943" t="str">
            <v>m²</v>
          </cell>
          <cell r="E943">
            <v>0.01</v>
          </cell>
        </row>
        <row r="944">
          <cell r="B944" t="str">
            <v>5H\V21\160</v>
          </cell>
          <cell r="C944" t="str">
            <v>Lighting;  fittings, cabling and switching; to underground car parks.</v>
          </cell>
          <cell r="D944" t="str">
            <v>m²</v>
          </cell>
          <cell r="E944">
            <v>10</v>
          </cell>
        </row>
        <row r="945">
          <cell r="B945" t="str">
            <v>5H\V21\170</v>
          </cell>
          <cell r="C945" t="str">
            <v>Lighting; feature light fittings, cabling and switching.</v>
          </cell>
          <cell r="D945" t="str">
            <v>Nr</v>
          </cell>
          <cell r="E945">
            <v>1000</v>
          </cell>
        </row>
        <row r="946">
          <cell r="B946" t="str">
            <v>5H\V21\300</v>
          </cell>
          <cell r="C946" t="str">
            <v>Lighting; emergency lighting and escape lighting.</v>
          </cell>
          <cell r="D946" t="str">
            <v>m²</v>
          </cell>
          <cell r="E946">
            <v>1</v>
          </cell>
        </row>
        <row r="947">
          <cell r="B947" t="str">
            <v>5H\V22</v>
          </cell>
          <cell r="C947" t="str">
            <v>General LV power</v>
          </cell>
        </row>
        <row r="948">
          <cell r="B948" t="str">
            <v>5H\V22\100</v>
          </cell>
          <cell r="C948" t="str">
            <v>General LV cabling.</v>
          </cell>
          <cell r="D948" t="str">
            <v>m²</v>
          </cell>
          <cell r="E948">
            <v>21.5</v>
          </cell>
        </row>
        <row r="949">
          <cell r="B949" t="str">
            <v>5H\V22\110</v>
          </cell>
          <cell r="C949" t="str">
            <v>General LV cabling; small power; wall mounted in rooms, cleaners, kitchen and security.</v>
          </cell>
          <cell r="D949" t="str">
            <v>m²</v>
          </cell>
          <cell r="E949">
            <v>13</v>
          </cell>
        </row>
        <row r="950">
          <cell r="B950" t="str">
            <v>5H\V22\120</v>
          </cell>
          <cell r="C950" t="str">
            <v>General LV cabling; small power; in attendance to other work packages, security, Audio Visual, Catering, lifts and external works.</v>
          </cell>
          <cell r="D950" t="str">
            <v>m²</v>
          </cell>
          <cell r="E950">
            <v>1</v>
          </cell>
        </row>
        <row r="951">
          <cell r="B951" t="str">
            <v>5H\V22\130</v>
          </cell>
          <cell r="C951" t="str">
            <v>General LV cabling; to cores, lift and security.</v>
          </cell>
          <cell r="D951" t="str">
            <v>m²</v>
          </cell>
          <cell r="E951">
            <v>2</v>
          </cell>
        </row>
        <row r="952">
          <cell r="B952" t="str">
            <v>5H\V22\140</v>
          </cell>
          <cell r="C952" t="str">
            <v>General LV cabling; to offices.</v>
          </cell>
          <cell r="D952" t="str">
            <v>m²</v>
          </cell>
          <cell r="E952">
            <v>25</v>
          </cell>
        </row>
        <row r="953">
          <cell r="B953" t="str">
            <v>5H\V22\150</v>
          </cell>
          <cell r="C953" t="str">
            <v>General LV cabling; to underground car parking.</v>
          </cell>
          <cell r="D953" t="str">
            <v>m²</v>
          </cell>
          <cell r="E953">
            <v>1</v>
          </cell>
        </row>
        <row r="954">
          <cell r="B954" t="str">
            <v>5H\V22\200</v>
          </cell>
          <cell r="C954" t="str">
            <v>General LV cabling; busbar.</v>
          </cell>
          <cell r="D954" t="str">
            <v>m²</v>
          </cell>
          <cell r="E954">
            <v>8</v>
          </cell>
        </row>
        <row r="955">
          <cell r="B955" t="str">
            <v>5H\V22\210</v>
          </cell>
          <cell r="C955" t="str">
            <v>General LV cabling;  power floor grommets.</v>
          </cell>
          <cell r="D955" t="str">
            <v>Nr</v>
          </cell>
          <cell r="E955">
            <v>18</v>
          </cell>
        </row>
        <row r="956">
          <cell r="B956" t="str">
            <v>5H\V22\300</v>
          </cell>
          <cell r="C956" t="str">
            <v>General LV cabling; containment.</v>
          </cell>
          <cell r="D956" t="str">
            <v>m²</v>
          </cell>
          <cell r="E956">
            <v>10</v>
          </cell>
        </row>
        <row r="957">
          <cell r="B957" t="str">
            <v>5H\V32</v>
          </cell>
          <cell r="C957" t="str">
            <v>Uninterupted power supply</v>
          </cell>
        </row>
        <row r="958">
          <cell r="B958" t="str">
            <v>5H\V32\100</v>
          </cell>
          <cell r="C958" t="str">
            <v>U.P.S. ; 420 kVa for 20 minutes.</v>
          </cell>
          <cell r="D958" t="str">
            <v>Nr</v>
          </cell>
          <cell r="E958">
            <v>160000</v>
          </cell>
        </row>
        <row r="959">
          <cell r="B959" t="str">
            <v>5H\V32\200</v>
          </cell>
          <cell r="C959" t="str">
            <v>Harmonic filters and cabling to UPS.</v>
          </cell>
          <cell r="D959" t="str">
            <v>Nr</v>
          </cell>
          <cell r="E959">
            <v>3000</v>
          </cell>
        </row>
        <row r="961">
          <cell r="B961" t="str">
            <v>5H\V41</v>
          </cell>
          <cell r="C961" t="str">
            <v>Street/Area/Flood lighting</v>
          </cell>
        </row>
        <row r="962">
          <cell r="B962" t="str">
            <v>5H\V41\100</v>
          </cell>
          <cell r="C962" t="str">
            <v>External lighting to façade.</v>
          </cell>
          <cell r="D962" t="str">
            <v>m²</v>
          </cell>
          <cell r="E962">
            <v>1</v>
          </cell>
        </row>
        <row r="963">
          <cell r="B963" t="str">
            <v>5H\V42</v>
          </cell>
          <cell r="C963" t="str">
            <v>Studio/Auditorium/Arena lighting</v>
          </cell>
        </row>
        <row r="964">
          <cell r="B964" t="str">
            <v>5H\V42\100</v>
          </cell>
          <cell r="C964" t="str">
            <v>Complete theatre lighting system.</v>
          </cell>
          <cell r="D964" t="str">
            <v>Nr</v>
          </cell>
          <cell r="E964">
            <v>35</v>
          </cell>
        </row>
        <row r="965">
          <cell r="B965" t="str">
            <v>5H\V42\100</v>
          </cell>
          <cell r="C965" t="str">
            <v>Luminaires to stage house.</v>
          </cell>
          <cell r="D965" t="str">
            <v>Nr</v>
          </cell>
          <cell r="E965">
            <v>25000</v>
          </cell>
        </row>
        <row r="966">
          <cell r="B966" t="str">
            <v>5H\V42\100</v>
          </cell>
          <cell r="C966" t="str">
            <v>Lighting control desk.</v>
          </cell>
          <cell r="D966" t="str">
            <v>Nr</v>
          </cell>
          <cell r="E966">
            <v>20000</v>
          </cell>
        </row>
        <row r="967">
          <cell r="B967" t="str">
            <v>5H\V42\100</v>
          </cell>
          <cell r="C967" t="str">
            <v>Production lighting dimmers.</v>
          </cell>
          <cell r="D967" t="str">
            <v>Nr</v>
          </cell>
          <cell r="E967">
            <v>40000</v>
          </cell>
        </row>
        <row r="968">
          <cell r="B968" t="str">
            <v>5H\V42\100</v>
          </cell>
          <cell r="C968" t="str">
            <v>Stage working light control system</v>
          </cell>
          <cell r="D968" t="str">
            <v>Nr</v>
          </cell>
          <cell r="E968">
            <v>30000</v>
          </cell>
        </row>
        <row r="969">
          <cell r="B969" t="str">
            <v>5H\V42\100</v>
          </cell>
          <cell r="C969" t="str">
            <v>Production lighting luminaires.</v>
          </cell>
          <cell r="D969" t="str">
            <v>Nr</v>
          </cell>
          <cell r="E969">
            <v>150</v>
          </cell>
        </row>
        <row r="970">
          <cell r="B970" t="str">
            <v>5H\V42\100</v>
          </cell>
          <cell r="C970" t="str">
            <v>Additional luminaires, extension cables, accessories</v>
          </cell>
          <cell r="D970" t="str">
            <v>Nr</v>
          </cell>
          <cell r="E970">
            <v>20000</v>
          </cell>
        </row>
        <row r="972">
          <cell r="B972" t="str">
            <v>5I</v>
          </cell>
          <cell r="C972" t="str">
            <v>Gas installations</v>
          </cell>
          <cell r="D972">
            <v>0</v>
          </cell>
        </row>
        <row r="973">
          <cell r="B973" t="str">
            <v>5I\S32</v>
          </cell>
          <cell r="C973" t="str">
            <v>Natural gas</v>
          </cell>
        </row>
        <row r="974">
          <cell r="B974" t="str">
            <v>5I\S32\100</v>
          </cell>
          <cell r="C974" t="str">
            <v>Incoming gas main</v>
          </cell>
          <cell r="D974" t="str">
            <v>Item</v>
          </cell>
          <cell r="E974">
            <v>0.01</v>
          </cell>
        </row>
        <row r="975">
          <cell r="B975" t="str">
            <v>5I\S32\110</v>
          </cell>
          <cell r="C975" t="str">
            <v>Gas carcasing</v>
          </cell>
          <cell r="D975" t="str">
            <v>m²</v>
          </cell>
          <cell r="E975">
            <v>4</v>
          </cell>
        </row>
        <row r="976">
          <cell r="B976" t="str">
            <v>5I\S32\120</v>
          </cell>
          <cell r="C976" t="str">
            <v>LPG gas tank and base</v>
          </cell>
          <cell r="D976" t="str">
            <v>Nr</v>
          </cell>
          <cell r="E976">
            <v>500</v>
          </cell>
        </row>
        <row r="977">
          <cell r="B977" t="str">
            <v>5J</v>
          </cell>
          <cell r="C977" t="str">
            <v>Lift and conveyor installations</v>
          </cell>
          <cell r="D977">
            <v>0</v>
          </cell>
        </row>
        <row r="978">
          <cell r="B978" t="str">
            <v>5J\X10</v>
          </cell>
          <cell r="C978" t="str">
            <v>Lifts</v>
          </cell>
        </row>
        <row r="979">
          <cell r="B979" t="str">
            <v>5J\X10\100</v>
          </cell>
          <cell r="C979" t="str">
            <v>Lifts; passenger; standard fitout; traction; 1-8 persons; rising 1-4 floors</v>
          </cell>
          <cell r="D979" t="str">
            <v>Nr</v>
          </cell>
          <cell r="E979">
            <v>0.01</v>
          </cell>
        </row>
        <row r="980">
          <cell r="B980" t="str">
            <v>5J\X10\110</v>
          </cell>
          <cell r="C980" t="str">
            <v>Lifts; passenger; standard fitout; traction; 1-8 persons; rising 5-8 floors</v>
          </cell>
          <cell r="D980" t="str">
            <v>Nr</v>
          </cell>
          <cell r="E980">
            <v>35000</v>
          </cell>
        </row>
        <row r="981">
          <cell r="B981" t="str">
            <v>5J\X10\120</v>
          </cell>
          <cell r="C981" t="str">
            <v>Lifts; passenger; standard fitout; traction; 1-8 persons; over rising 8 floors</v>
          </cell>
          <cell r="D981" t="str">
            <v>Nr</v>
          </cell>
          <cell r="E981">
            <v>0.01</v>
          </cell>
        </row>
        <row r="982">
          <cell r="B982" t="str">
            <v>5J\X10\130</v>
          </cell>
          <cell r="C982" t="str">
            <v>Lifts; passenger; enhanced fitout; traction; 1-8 persons; rising 1-4 floors</v>
          </cell>
          <cell r="D982" t="str">
            <v>Nr</v>
          </cell>
          <cell r="E982">
            <v>0.01</v>
          </cell>
        </row>
        <row r="983">
          <cell r="B983" t="str">
            <v>5J\X10\140</v>
          </cell>
          <cell r="C983" t="str">
            <v>Lifts; passenger; enhanced fitout; traction; 1-8 persons; rising 5-8 floors</v>
          </cell>
          <cell r="D983" t="str">
            <v>Nr</v>
          </cell>
          <cell r="E983">
            <v>0.01</v>
          </cell>
        </row>
        <row r="984">
          <cell r="B984" t="str">
            <v>5J\X10\150</v>
          </cell>
          <cell r="C984" t="str">
            <v>Lifts; passenger; enhanced fitout; traction; 1-8 persons; over rising 8 floors</v>
          </cell>
          <cell r="D984" t="str">
            <v>Nr</v>
          </cell>
          <cell r="E984">
            <v>0.01</v>
          </cell>
        </row>
        <row r="985">
          <cell r="B985" t="str">
            <v>5J\X10\160</v>
          </cell>
          <cell r="C985" t="str">
            <v>Lifts; passenger; standard fitout; hydraulic; 1-8 persons; rising 1-4 floors</v>
          </cell>
          <cell r="D985" t="str">
            <v>Nr</v>
          </cell>
          <cell r="E985">
            <v>0.01</v>
          </cell>
        </row>
        <row r="986">
          <cell r="B986" t="str">
            <v>5J\X10\170</v>
          </cell>
          <cell r="C986" t="str">
            <v>Lifts; passenger; standard fitout; hydraulic; 1-8 persons; rising 5-8 floors</v>
          </cell>
          <cell r="D986" t="str">
            <v>Nr</v>
          </cell>
          <cell r="E986">
            <v>0.01</v>
          </cell>
        </row>
        <row r="987">
          <cell r="B987" t="str">
            <v>5J\X10\180</v>
          </cell>
          <cell r="C987" t="str">
            <v>Lifts; passenger; standard fitout; hydraulic; 1-8 persons; rising over 8 floors</v>
          </cell>
          <cell r="D987" t="str">
            <v>Nr</v>
          </cell>
          <cell r="E987">
            <v>0.01</v>
          </cell>
        </row>
        <row r="988">
          <cell r="B988" t="str">
            <v>5J\X10\190</v>
          </cell>
          <cell r="C988" t="str">
            <v>Lifts; passenger; standard fitout; traction; 16 persons; travelling 8-16 floors</v>
          </cell>
          <cell r="D988" t="str">
            <v>Nr</v>
          </cell>
          <cell r="E988">
            <v>80000</v>
          </cell>
        </row>
        <row r="989">
          <cell r="B989" t="str">
            <v>5J\X10\200</v>
          </cell>
          <cell r="C989" t="str">
            <v>Lifts; passenger; enhanced fitout; traction; 16 persons; travelling 8-16 floors.</v>
          </cell>
          <cell r="D989" t="str">
            <v>Nr</v>
          </cell>
          <cell r="E989">
            <v>110000</v>
          </cell>
        </row>
        <row r="990">
          <cell r="B990" t="str">
            <v>5J\X10\210</v>
          </cell>
          <cell r="C990" t="str">
            <v>Lifts; passenger; enhanced fitout; panoramic / wall climber; 1-8 persons; rising 1-4 floors</v>
          </cell>
          <cell r="D990" t="str">
            <v>Nr</v>
          </cell>
          <cell r="E990">
            <v>0.01</v>
          </cell>
        </row>
        <row r="991">
          <cell r="B991" t="str">
            <v>5J\X10\220</v>
          </cell>
          <cell r="C991" t="str">
            <v>Lifts; passenger; enhanced fitout; panoramic / wall climber; 1-8 persons; rising 5-8 floors</v>
          </cell>
          <cell r="D991" t="str">
            <v>Nr</v>
          </cell>
          <cell r="E991">
            <v>0.01</v>
          </cell>
        </row>
        <row r="992">
          <cell r="B992" t="str">
            <v>5J\X10\230</v>
          </cell>
          <cell r="C992" t="str">
            <v>Lifts; passenger; enhanced fitout; panoramic / wall climber; 1-8 persons; rising over 8 floors</v>
          </cell>
          <cell r="D992" t="str">
            <v>Nr</v>
          </cell>
          <cell r="E992">
            <v>0.01</v>
          </cell>
        </row>
        <row r="993">
          <cell r="B993" t="str">
            <v>5J\X10\240</v>
          </cell>
          <cell r="C993" t="str">
            <v>Lifts; goods; 500 kg capacity; rising 1-4 floors</v>
          </cell>
          <cell r="D993" t="str">
            <v>Nr</v>
          </cell>
          <cell r="E993">
            <v>0.01</v>
          </cell>
        </row>
        <row r="994">
          <cell r="B994" t="str">
            <v>5J\X10\250</v>
          </cell>
          <cell r="C994" t="str">
            <v>Lifts; goods; 500 kg capacity; rising 5-8 floors</v>
          </cell>
          <cell r="D994" t="str">
            <v>Nr</v>
          </cell>
          <cell r="E994">
            <v>0.01</v>
          </cell>
        </row>
        <row r="995">
          <cell r="B995" t="str">
            <v>5J\X10\260</v>
          </cell>
          <cell r="C995" t="str">
            <v>Lifts; goods; 500 kg capacity; rising over 8 floors</v>
          </cell>
          <cell r="D995" t="str">
            <v>Nr</v>
          </cell>
          <cell r="E995">
            <v>0.01</v>
          </cell>
        </row>
        <row r="996">
          <cell r="B996" t="str">
            <v>5J\X10\270</v>
          </cell>
          <cell r="C996" t="str">
            <v>Lifts; goods; 1000 kg capacity; rising 1-4 floors</v>
          </cell>
          <cell r="D996" t="str">
            <v>Nr</v>
          </cell>
          <cell r="E996">
            <v>25000</v>
          </cell>
        </row>
        <row r="997">
          <cell r="B997" t="str">
            <v>5J\X10\280</v>
          </cell>
          <cell r="C997" t="str">
            <v>Lifts; goods; 1000 kg capacity; rising 5-8 floors</v>
          </cell>
          <cell r="D997" t="str">
            <v>Nr</v>
          </cell>
          <cell r="E997">
            <v>0.01</v>
          </cell>
        </row>
        <row r="998">
          <cell r="B998" t="str">
            <v>5J\X10\290</v>
          </cell>
          <cell r="C998" t="str">
            <v>Lifts; goods; 1000 kg capacity; rising over 8 floors</v>
          </cell>
          <cell r="D998" t="str">
            <v>Nr</v>
          </cell>
          <cell r="E998">
            <v>0.01</v>
          </cell>
        </row>
        <row r="999">
          <cell r="B999" t="str">
            <v>5J\X10\300</v>
          </cell>
          <cell r="C999" t="str">
            <v>Lifts; goods; 2000 kg capacity; rising 1-4 floors</v>
          </cell>
          <cell r="D999" t="str">
            <v>Nr</v>
          </cell>
          <cell r="E999">
            <v>0.01</v>
          </cell>
        </row>
        <row r="1000">
          <cell r="B1000" t="str">
            <v>5J\X10\310</v>
          </cell>
          <cell r="C1000" t="str">
            <v>Lifts; goods; 2000 kg capacity; rising 5-8 floors</v>
          </cell>
          <cell r="D1000" t="str">
            <v>Nr</v>
          </cell>
          <cell r="E1000">
            <v>0.01</v>
          </cell>
        </row>
        <row r="1001">
          <cell r="B1001" t="str">
            <v>5J\X10\320</v>
          </cell>
          <cell r="C1001" t="str">
            <v>Lifts; goods; 2000 kg capacity; rising over 8 floors</v>
          </cell>
          <cell r="D1001" t="str">
            <v>Nr</v>
          </cell>
          <cell r="E1001">
            <v>0.01</v>
          </cell>
        </row>
        <row r="1002">
          <cell r="B1002" t="str">
            <v>5J\X10\330</v>
          </cell>
          <cell r="C1002" t="str">
            <v>Lifts; disabled acces; including lift shaft 1000 kg capacity; rising 1 - 4 floors.</v>
          </cell>
          <cell r="D1002" t="str">
            <v>Nr</v>
          </cell>
          <cell r="E1002">
            <v>18500</v>
          </cell>
        </row>
        <row r="1003">
          <cell r="B1003" t="str">
            <v>5J\X10\340</v>
          </cell>
          <cell r="C1003" t="str">
            <v>Lifts; dumb waiter, rising 1 - 4 floors.</v>
          </cell>
          <cell r="D1003" t="str">
            <v>Nr</v>
          </cell>
          <cell r="E1003">
            <v>8500</v>
          </cell>
        </row>
        <row r="1004">
          <cell r="B1004" t="str">
            <v>5J\X11</v>
          </cell>
          <cell r="C1004" t="str">
            <v>Escalators</v>
          </cell>
        </row>
        <row r="1005">
          <cell r="B1005" t="str">
            <v>5J\X11\100</v>
          </cell>
          <cell r="C1005" t="str">
            <v>Escalators; upto 5000 going; 4000 rise</v>
          </cell>
          <cell r="D1005" t="str">
            <v>Nr</v>
          </cell>
          <cell r="E1005">
            <v>0.01</v>
          </cell>
        </row>
        <row r="1006">
          <cell r="B1006" t="str">
            <v>5J\X11\110</v>
          </cell>
          <cell r="C1006" t="str">
            <v>Escalators; 5000-10000  going; 4000-8000 rise</v>
          </cell>
          <cell r="D1006" t="str">
            <v>Nr</v>
          </cell>
          <cell r="E1006">
            <v>0.01</v>
          </cell>
        </row>
        <row r="1007">
          <cell r="B1007" t="str">
            <v>5J\X11\120</v>
          </cell>
          <cell r="C1007" t="str">
            <v>Escalators; over 10000 going; 8000 rise</v>
          </cell>
          <cell r="D1007" t="str">
            <v>Nr</v>
          </cell>
          <cell r="E1007">
            <v>0.01</v>
          </cell>
        </row>
        <row r="1008">
          <cell r="B1008" t="str">
            <v>5J\X12</v>
          </cell>
          <cell r="C1008" t="str">
            <v>Moving pavements</v>
          </cell>
          <cell r="E1008">
            <v>0.01</v>
          </cell>
        </row>
        <row r="1009">
          <cell r="B1009" t="str">
            <v>5J\X12\100</v>
          </cell>
          <cell r="C1009" t="str">
            <v>Travelators</v>
          </cell>
          <cell r="D1009" t="str">
            <v>m</v>
          </cell>
          <cell r="E1009">
            <v>0.01</v>
          </cell>
        </row>
        <row r="1010">
          <cell r="B1010" t="str">
            <v>5J\X20</v>
          </cell>
          <cell r="C1010" t="str">
            <v>Hoists</v>
          </cell>
          <cell r="E1010">
            <v>0.01</v>
          </cell>
        </row>
        <row r="1011">
          <cell r="B1011" t="str">
            <v>5J\X20\100</v>
          </cell>
          <cell r="C1011" t="str">
            <v>Window maintenance equipment</v>
          </cell>
          <cell r="D1011" t="str">
            <v>Nr</v>
          </cell>
          <cell r="E1011">
            <v>0.01</v>
          </cell>
        </row>
        <row r="1012">
          <cell r="B1012" t="str">
            <v>5J\X21</v>
          </cell>
          <cell r="C1012" t="str">
            <v>Cranes</v>
          </cell>
          <cell r="E1012">
            <v>0.01</v>
          </cell>
        </row>
        <row r="1013">
          <cell r="B1013" t="str">
            <v>5J\X21\100</v>
          </cell>
          <cell r="C1013" t="str">
            <v>Dock levelers</v>
          </cell>
          <cell r="D1013" t="str">
            <v>Nr</v>
          </cell>
          <cell r="E1013">
            <v>0.01</v>
          </cell>
        </row>
        <row r="1014">
          <cell r="B1014" t="str">
            <v>5K</v>
          </cell>
          <cell r="C1014" t="str">
            <v>Protective installations</v>
          </cell>
          <cell r="D1014">
            <v>0</v>
          </cell>
          <cell r="E1014">
            <v>0.01</v>
          </cell>
        </row>
        <row r="1015">
          <cell r="B1015" t="str">
            <v>5K\S61</v>
          </cell>
          <cell r="C1015" t="str">
            <v>Dry risers</v>
          </cell>
        </row>
        <row r="1016">
          <cell r="B1016" t="str">
            <v>5K\S61\100</v>
          </cell>
          <cell r="C1016" t="str">
            <v>Dry risers</v>
          </cell>
          <cell r="D1016" t="str">
            <v>Nr</v>
          </cell>
          <cell r="E1016">
            <v>0.01</v>
          </cell>
        </row>
        <row r="1017">
          <cell r="B1017" t="str">
            <v>5KS62\110</v>
          </cell>
          <cell r="C1017" t="str">
            <v>Hose reels and dry risers</v>
          </cell>
          <cell r="D1017" t="str">
            <v>Nr</v>
          </cell>
          <cell r="E1017">
            <v>0.01</v>
          </cell>
        </row>
        <row r="1018">
          <cell r="B1018" t="str">
            <v>5K\S62</v>
          </cell>
          <cell r="C1018" t="str">
            <v>Wet risers</v>
          </cell>
        </row>
        <row r="1019">
          <cell r="B1019" t="str">
            <v>5K\S62\100</v>
          </cell>
          <cell r="C1019" t="str">
            <v>Wet risers</v>
          </cell>
          <cell r="D1019" t="str">
            <v>Nr</v>
          </cell>
          <cell r="E1019">
            <v>0.01</v>
          </cell>
        </row>
        <row r="1020">
          <cell r="B1020" t="str">
            <v>5K\S62\110</v>
          </cell>
          <cell r="C1020" t="str">
            <v>Hose reels and wet risers</v>
          </cell>
          <cell r="D1020" t="str">
            <v>Nr</v>
          </cell>
          <cell r="E1020">
            <v>0.01</v>
          </cell>
        </row>
        <row r="1021">
          <cell r="B1021" t="str">
            <v>5K\S63</v>
          </cell>
          <cell r="C1021" t="str">
            <v>Sprinklers</v>
          </cell>
        </row>
        <row r="1022">
          <cell r="B1022" t="str">
            <v>5K\S63\100</v>
          </cell>
          <cell r="C1022" t="str">
            <v>Sprinkler system</v>
          </cell>
          <cell r="D1022" t="str">
            <v>m²</v>
          </cell>
          <cell r="E1022">
            <v>0.01</v>
          </cell>
        </row>
        <row r="1023">
          <cell r="B1023" t="str">
            <v>5K\S63\110</v>
          </cell>
          <cell r="C1023" t="str">
            <v>Sprinkler system to car parks</v>
          </cell>
          <cell r="D1023" t="str">
            <v>m²</v>
          </cell>
          <cell r="E1023">
            <v>0.01</v>
          </cell>
        </row>
        <row r="1024">
          <cell r="B1024" t="str">
            <v>5K\S70</v>
          </cell>
          <cell r="C1024" t="str">
            <v>Gas fire fighting</v>
          </cell>
        </row>
        <row r="1025">
          <cell r="B1025" t="str">
            <v>5K\S70\100</v>
          </cell>
          <cell r="C1025" t="str">
            <v>Gas extinguishant (argonite / Inergen) fire protection.</v>
          </cell>
          <cell r="D1025" t="str">
            <v>Nr</v>
          </cell>
          <cell r="E1025">
            <v>0.01</v>
          </cell>
        </row>
        <row r="1027">
          <cell r="B1027" t="str">
            <v>5K\W20</v>
          </cell>
          <cell r="C1027" t="str">
            <v>Radio/TV/CCTV</v>
          </cell>
          <cell r="E1027">
            <v>0.01</v>
          </cell>
        </row>
        <row r="1028">
          <cell r="B1028" t="str">
            <v>5K\W20\100</v>
          </cell>
          <cell r="C1028" t="str">
            <v>Closed Circuit Television</v>
          </cell>
          <cell r="D1028" t="str">
            <v>Nr</v>
          </cell>
          <cell r="E1028">
            <v>0.01</v>
          </cell>
        </row>
        <row r="1029">
          <cell r="B1029" t="str">
            <v>5K\W41</v>
          </cell>
          <cell r="C1029" t="str">
            <v>Security detection and alarm</v>
          </cell>
        </row>
        <row r="1030">
          <cell r="B1030" t="str">
            <v>5K\W41\100</v>
          </cell>
          <cell r="C1030" t="str">
            <v>Security detection and alarm; wiring and cameras.</v>
          </cell>
          <cell r="D1030" t="str">
            <v>m²</v>
          </cell>
          <cell r="E1030">
            <v>7.5</v>
          </cell>
        </row>
        <row r="1031">
          <cell r="B1031" t="str">
            <v>5K\W41\110</v>
          </cell>
          <cell r="C1031" t="str">
            <v>Security detection and alarm; wiring and cameras; to car parking.</v>
          </cell>
          <cell r="D1031" t="str">
            <v>m²</v>
          </cell>
          <cell r="E1031">
            <v>7.5</v>
          </cell>
        </row>
        <row r="1032">
          <cell r="B1032" t="str">
            <v>5K\W41\120</v>
          </cell>
          <cell r="C1032" t="str">
            <v>Barriers.</v>
          </cell>
          <cell r="D1032" t="str">
            <v>Nr</v>
          </cell>
          <cell r="E1032">
            <v>10000</v>
          </cell>
        </row>
        <row r="1033">
          <cell r="B1033" t="str">
            <v>5K\W50</v>
          </cell>
          <cell r="C1033" t="str">
            <v>Fire detection and alarm</v>
          </cell>
        </row>
        <row r="1034">
          <cell r="B1034" t="str">
            <v>5K\W50\100</v>
          </cell>
          <cell r="C1034" t="str">
            <v>Fire detection and alarm; points, sounders, control panel and cabling.</v>
          </cell>
          <cell r="D1034" t="str">
            <v>m²</v>
          </cell>
          <cell r="E1034">
            <v>10</v>
          </cell>
        </row>
        <row r="1035">
          <cell r="B1035" t="str">
            <v>5K\W50\110</v>
          </cell>
          <cell r="C1035" t="str">
            <v>Fire detection and alarm; points, sounders, control panel and cabling; to underground car park.</v>
          </cell>
          <cell r="D1035" t="str">
            <v>m²</v>
          </cell>
          <cell r="E1035">
            <v>10</v>
          </cell>
        </row>
        <row r="1036">
          <cell r="B1036" t="str">
            <v>5K\W50\120</v>
          </cell>
          <cell r="C1036" t="str">
            <v>Fire detection and alarm; VESDA system.</v>
          </cell>
          <cell r="D1036" t="str">
            <v>m²</v>
          </cell>
          <cell r="E1036">
            <v>15</v>
          </cell>
        </row>
        <row r="1037">
          <cell r="B1037" t="str">
            <v>5K\W51</v>
          </cell>
          <cell r="C1037" t="str">
            <v>Earthing and bonding</v>
          </cell>
        </row>
        <row r="1038">
          <cell r="B1038" t="str">
            <v>5K\W51\100</v>
          </cell>
          <cell r="C1038" t="str">
            <v>Earthing and bonding</v>
          </cell>
          <cell r="D1038" t="str">
            <v>Nr</v>
          </cell>
          <cell r="E1038">
            <v>0.01</v>
          </cell>
        </row>
        <row r="1039">
          <cell r="B1039" t="str">
            <v>5K\W52</v>
          </cell>
          <cell r="C1039" t="str">
            <v>Lightning protection</v>
          </cell>
        </row>
        <row r="1040">
          <cell r="B1040" t="str">
            <v>5K\W52\100</v>
          </cell>
          <cell r="C1040" t="str">
            <v>Lightning protection.</v>
          </cell>
          <cell r="D1040" t="str">
            <v>m²</v>
          </cell>
          <cell r="E1040">
            <v>1.5</v>
          </cell>
        </row>
        <row r="1041">
          <cell r="B1041" t="str">
            <v>5K\W54</v>
          </cell>
          <cell r="C1041" t="str">
            <v>Liquid detection alarm</v>
          </cell>
        </row>
        <row r="1042">
          <cell r="B1042" t="str">
            <v>5K\W54\100</v>
          </cell>
          <cell r="C1042" t="str">
            <v>Leak detection to computer room.</v>
          </cell>
          <cell r="D1042" t="str">
            <v>m²</v>
          </cell>
          <cell r="E1042">
            <v>100</v>
          </cell>
        </row>
        <row r="1043">
          <cell r="B1043" t="str">
            <v>5L</v>
          </cell>
          <cell r="C1043" t="str">
            <v>Communication installations</v>
          </cell>
        </row>
        <row r="1044">
          <cell r="B1044" t="str">
            <v>5L\W10</v>
          </cell>
          <cell r="C1044" t="str">
            <v>Telecommunications</v>
          </cell>
        </row>
        <row r="1045">
          <cell r="B1045" t="str">
            <v>5L\W10\100</v>
          </cell>
          <cell r="C1045" t="str">
            <v>British Telecom conduits and ducts</v>
          </cell>
          <cell r="D1045" t="str">
            <v>m²</v>
          </cell>
          <cell r="E1045">
            <v>5</v>
          </cell>
        </row>
        <row r="1046">
          <cell r="B1046" t="str">
            <v>5L\W12</v>
          </cell>
          <cell r="C1046" t="str">
            <v>Public address / Conference audio facilities</v>
          </cell>
        </row>
        <row r="1047">
          <cell r="B1047" t="str">
            <v>5L\W12\100</v>
          </cell>
          <cell r="C1047" t="str">
            <v>Public address; source, amplification, wiring infrastructure and loudspeakers.</v>
          </cell>
          <cell r="D1047" t="str">
            <v>m²</v>
          </cell>
          <cell r="E1047">
            <v>3</v>
          </cell>
        </row>
        <row r="1048">
          <cell r="B1048" t="str">
            <v>5L\W12\110</v>
          </cell>
          <cell r="C1048" t="str">
            <v>Wiring infrastructure including sound boxes.</v>
          </cell>
          <cell r="D1048" t="str">
            <v>Nr</v>
          </cell>
          <cell r="E1048">
            <v>45000</v>
          </cell>
        </row>
        <row r="1049">
          <cell r="B1049" t="str">
            <v>5L\W12\120</v>
          </cell>
          <cell r="C1049" t="str">
            <v>Auditorium loudspeakers.</v>
          </cell>
          <cell r="D1049" t="str">
            <v>Nr</v>
          </cell>
          <cell r="E1049">
            <v>25000</v>
          </cell>
        </row>
        <row r="1050">
          <cell r="B1050" t="str">
            <v>5L\W12\130</v>
          </cell>
          <cell r="C1050" t="str">
            <v>Sound mixing console.</v>
          </cell>
          <cell r="D1050" t="str">
            <v>Nr</v>
          </cell>
          <cell r="E1050">
            <v>18000</v>
          </cell>
        </row>
        <row r="1051">
          <cell r="B1051" t="str">
            <v>5L\W12\140</v>
          </cell>
          <cell r="C1051" t="str">
            <v>Stage patch rack.</v>
          </cell>
          <cell r="D1051" t="str">
            <v>Nr</v>
          </cell>
          <cell r="E1051">
            <v>10000</v>
          </cell>
        </row>
        <row r="1052">
          <cell r="B1052" t="str">
            <v>5L\W12\150</v>
          </cell>
          <cell r="C1052" t="str">
            <v>Recording and reproduction.</v>
          </cell>
          <cell r="D1052" t="str">
            <v>Nr</v>
          </cell>
          <cell r="E1052">
            <v>15000</v>
          </cell>
        </row>
        <row r="1053">
          <cell r="B1053" t="str">
            <v>5L\W12\160</v>
          </cell>
          <cell r="C1053" t="str">
            <v>Microphones, radio microphones and portable loudspeakers.</v>
          </cell>
          <cell r="D1053" t="str">
            <v>Nr</v>
          </cell>
          <cell r="E1053">
            <v>20000</v>
          </cell>
        </row>
        <row r="1054">
          <cell r="B1054" t="str">
            <v>5L\W12\170</v>
          </cell>
          <cell r="C1054" t="str">
            <v>Monitor loudspeakers and amplification in control room.</v>
          </cell>
          <cell r="D1054" t="str">
            <v>Nr</v>
          </cell>
          <cell r="E1054">
            <v>10000</v>
          </cell>
        </row>
        <row r="1055">
          <cell r="B1055" t="str">
            <v>5L\W12\180</v>
          </cell>
          <cell r="C1055" t="str">
            <v>Foyer and backstage paging; emergency evacuation system.</v>
          </cell>
          <cell r="D1055" t="str">
            <v>Nr</v>
          </cell>
          <cell r="E1055">
            <v>50000</v>
          </cell>
        </row>
        <row r="1056">
          <cell r="B1056" t="str">
            <v>5L\W12\190</v>
          </cell>
          <cell r="C1056" t="str">
            <v>Performance control system.</v>
          </cell>
          <cell r="D1056" t="str">
            <v>Nr</v>
          </cell>
          <cell r="E1056">
            <v>15000</v>
          </cell>
        </row>
        <row r="1057">
          <cell r="B1057" t="str">
            <v>5L\W12\200</v>
          </cell>
          <cell r="C1057" t="str">
            <v>Video relay system, including cameras, monitors, video amplification and modulators.</v>
          </cell>
          <cell r="D1057" t="str">
            <v>Nr</v>
          </cell>
          <cell r="E1057">
            <v>20000</v>
          </cell>
        </row>
        <row r="1058">
          <cell r="B1058" t="str">
            <v>5L\W20</v>
          </cell>
          <cell r="C1058" t="str">
            <v>Radio/TV/CCTV</v>
          </cell>
        </row>
        <row r="1059">
          <cell r="B1059" t="str">
            <v>5L\W20\100</v>
          </cell>
          <cell r="C1059" t="str">
            <v>T.V. common aerial.</v>
          </cell>
          <cell r="D1059" t="str">
            <v>Nr</v>
          </cell>
          <cell r="E1059">
            <v>500</v>
          </cell>
        </row>
        <row r="1060">
          <cell r="B1060" t="str">
            <v>5L\W20\110</v>
          </cell>
          <cell r="C1060" t="str">
            <v>Plumbing in loudspeakers</v>
          </cell>
          <cell r="D1060" t="str">
            <v>Nr</v>
          </cell>
          <cell r="E1060">
            <v>500</v>
          </cell>
        </row>
        <row r="1061">
          <cell r="B1061" t="str">
            <v>5L\W20\120</v>
          </cell>
          <cell r="C1061" t="str">
            <v>Domestic Home cinema, HDTV</v>
          </cell>
          <cell r="D1061" t="str">
            <v>Nr</v>
          </cell>
          <cell r="E1061">
            <v>1500</v>
          </cell>
        </row>
        <row r="1062">
          <cell r="B1062" t="str">
            <v>5L\W20\130</v>
          </cell>
          <cell r="C1062" t="str">
            <v>Domestic Home cinema, Plasma screen</v>
          </cell>
          <cell r="D1062" t="str">
            <v>Nr</v>
          </cell>
          <cell r="E1062">
            <v>12000</v>
          </cell>
        </row>
        <row r="1063">
          <cell r="B1063" t="str">
            <v>5L\W20\140</v>
          </cell>
          <cell r="C1063" t="str">
            <v>Domestic HIFi</v>
          </cell>
          <cell r="D1063" t="str">
            <v>Nr</v>
          </cell>
          <cell r="E1063">
            <v>5000</v>
          </cell>
        </row>
        <row r="1064">
          <cell r="B1064" t="str">
            <v>5L\W30</v>
          </cell>
          <cell r="C1064" t="str">
            <v>Data transmission</v>
          </cell>
        </row>
        <row r="1065">
          <cell r="B1065" t="str">
            <v>5L\W30\100</v>
          </cell>
          <cell r="C1065" t="str">
            <v>Data cabling; fibre optic backbone, Cat 6 cables and socket outlet boxes; flyleads.</v>
          </cell>
          <cell r="D1065" t="str">
            <v>m²</v>
          </cell>
          <cell r="E1065">
            <v>27</v>
          </cell>
        </row>
        <row r="1066">
          <cell r="B1066" t="str">
            <v>5L\W30\100</v>
          </cell>
          <cell r="C1066" t="str">
            <v>Data cabling; cabinets.</v>
          </cell>
          <cell r="D1066" t="str">
            <v>m²</v>
          </cell>
          <cell r="E1066">
            <v>4</v>
          </cell>
        </row>
        <row r="1067">
          <cell r="B1067" t="str">
            <v>5L\W30\100</v>
          </cell>
          <cell r="C1067" t="str">
            <v>Data cabling; fibre optic backbone, Cat 6 cables and socket outlet boxes.</v>
          </cell>
          <cell r="D1067" t="str">
            <v>m²</v>
          </cell>
          <cell r="E1067">
            <v>22</v>
          </cell>
        </row>
        <row r="1068">
          <cell r="B1068" t="str">
            <v>5L\W30\100</v>
          </cell>
          <cell r="C1068" t="str">
            <v>Data cabling; flyleads.</v>
          </cell>
          <cell r="D1068" t="str">
            <v>m²</v>
          </cell>
          <cell r="E1068">
            <v>3</v>
          </cell>
        </row>
        <row r="1069">
          <cell r="B1069" t="str">
            <v>5M</v>
          </cell>
          <cell r="C1069" t="str">
            <v>Special installations</v>
          </cell>
        </row>
        <row r="1070">
          <cell r="B1070" t="str">
            <v>5M\W62</v>
          </cell>
          <cell r="C1070" t="str">
            <v>Building automation</v>
          </cell>
        </row>
        <row r="1071">
          <cell r="B1071" t="str">
            <v>5M\W62\100</v>
          </cell>
          <cell r="C1071" t="str">
            <v>Building Management System; simple, to core.</v>
          </cell>
          <cell r="D1071" t="str">
            <v>m²</v>
          </cell>
          <cell r="E1071">
            <v>1.5</v>
          </cell>
        </row>
        <row r="1072">
          <cell r="B1072" t="str">
            <v>5M\W62\110</v>
          </cell>
          <cell r="C1072" t="str">
            <v>Building Management System; complex.</v>
          </cell>
          <cell r="D1072" t="str">
            <v>m²</v>
          </cell>
          <cell r="E1072">
            <v>30</v>
          </cell>
        </row>
        <row r="1073">
          <cell r="B1073" t="str">
            <v>5M\W62\110</v>
          </cell>
          <cell r="C1073" t="str">
            <v>Window cleaning equipment.</v>
          </cell>
          <cell r="D1073" t="str">
            <v>m²</v>
          </cell>
          <cell r="E1073">
            <v>11.074197120708748</v>
          </cell>
        </row>
        <row r="1074">
          <cell r="B1074" t="str">
            <v>5M\X20</v>
          </cell>
          <cell r="C1074" t="str">
            <v>Hoists</v>
          </cell>
        </row>
        <row r="1075">
          <cell r="B1075" t="str">
            <v>5M\X20\100</v>
          </cell>
          <cell r="C1075" t="str">
            <v>Stage house, machinery and rigging specialist fixtures / furnishings / equipment</v>
          </cell>
          <cell r="D1075" t="str">
            <v>m²</v>
          </cell>
          <cell r="E1075">
            <v>70</v>
          </cell>
        </row>
        <row r="1076">
          <cell r="B1076" t="str">
            <v>5M\X20\110</v>
          </cell>
          <cell r="C1076" t="str">
            <v>Steel framed steel clad safety curtain</v>
          </cell>
          <cell r="D1076" t="str">
            <v>Nr</v>
          </cell>
          <cell r="E1076">
            <v>60000</v>
          </cell>
        </row>
        <row r="1077">
          <cell r="B1077" t="str">
            <v>5M\X20\120</v>
          </cell>
          <cell r="C1077" t="str">
            <v>House curtain, counterweight set.</v>
          </cell>
          <cell r="D1077" t="str">
            <v>Nr</v>
          </cell>
          <cell r="E1077">
            <v>20000</v>
          </cell>
        </row>
        <row r="1078">
          <cell r="B1078" t="str">
            <v>5M\X20\130</v>
          </cell>
          <cell r="C1078" t="str">
            <v>Stage drapes; including legs, borders, traveller curtains and cyclorama.</v>
          </cell>
          <cell r="D1078" t="str">
            <v>Nr</v>
          </cell>
          <cell r="E1078">
            <v>3000</v>
          </cell>
        </row>
        <row r="1079">
          <cell r="B1079" t="str">
            <v>5M\X20\140</v>
          </cell>
          <cell r="C1079" t="str">
            <v>Double purchase counterweight flying system.</v>
          </cell>
          <cell r="D1079" t="str">
            <v>Nr</v>
          </cell>
          <cell r="E1079">
            <v>200000</v>
          </cell>
        </row>
        <row r="1080">
          <cell r="B1080" t="str">
            <v>5M\X20\150</v>
          </cell>
          <cell r="C1080" t="str">
            <v>Lighting gantries.</v>
          </cell>
          <cell r="D1080" t="str">
            <v>Nr</v>
          </cell>
          <cell r="E1080">
            <v>30000</v>
          </cell>
        </row>
        <row r="1081">
          <cell r="B1081" t="str">
            <v>5M\X20\160</v>
          </cell>
          <cell r="C1081" t="str">
            <v>Strong points in grid and auditorium roof for lighting and loudspeaker arrays.</v>
          </cell>
          <cell r="D1081" t="str">
            <v>Nr</v>
          </cell>
          <cell r="E1081">
            <v>10000</v>
          </cell>
        </row>
        <row r="1082">
          <cell r="B1082" t="str">
            <v>5N</v>
          </cell>
          <cell r="C1082" t="str">
            <v>Builder's work in connection</v>
          </cell>
        </row>
        <row r="1083">
          <cell r="B1083" t="str">
            <v>5N\P31</v>
          </cell>
          <cell r="C1083" t="str">
            <v>Holes/chases/covers/supports for services</v>
          </cell>
          <cell r="E1083">
            <v>0.01</v>
          </cell>
        </row>
        <row r="1084">
          <cell r="B1084" t="str">
            <v>5N\P31\100</v>
          </cell>
          <cell r="C1084" t="str">
            <v>Builders work</v>
          </cell>
          <cell r="D1084" t="str">
            <v>Item</v>
          </cell>
          <cell r="E1084">
            <v>0.01</v>
          </cell>
        </row>
        <row r="1085">
          <cell r="B1085" t="str">
            <v>5O</v>
          </cell>
          <cell r="C1085" t="str">
            <v>Builder's profit and attendance</v>
          </cell>
          <cell r="D1085">
            <v>0</v>
          </cell>
          <cell r="E1085">
            <v>0.01</v>
          </cell>
        </row>
        <row r="1088">
          <cell r="B1088" t="str">
            <v>6A</v>
          </cell>
          <cell r="C1088" t="str">
            <v>Site works</v>
          </cell>
          <cell r="D1088">
            <v>0</v>
          </cell>
          <cell r="E1088">
            <v>0.01</v>
          </cell>
        </row>
        <row r="1089">
          <cell r="B1089" t="str">
            <v>6A\D20</v>
          </cell>
          <cell r="C1089" t="str">
            <v>Excavating and filling</v>
          </cell>
          <cell r="E1089">
            <v>0.01</v>
          </cell>
        </row>
        <row r="1090">
          <cell r="B1090" t="str">
            <v>6A\D20\10</v>
          </cell>
          <cell r="C1090" t="str">
            <v>General site clearance, removal of rubbish, etc.</v>
          </cell>
          <cell r="D1090" t="str">
            <v>m²</v>
          </cell>
          <cell r="E1090">
            <v>0.01</v>
          </cell>
        </row>
        <row r="1091">
          <cell r="B1091" t="str">
            <v>6A\D20\20</v>
          </cell>
          <cell r="C1091" t="str">
            <v>Excavate vegetable soil spread level on site</v>
          </cell>
          <cell r="D1091" t="str">
            <v>m³</v>
          </cell>
          <cell r="E1091">
            <v>0.01</v>
          </cell>
        </row>
        <row r="1092">
          <cell r="B1092" t="str">
            <v>6A\D20\30</v>
          </cell>
          <cell r="C1092" t="str">
            <v>Excavate to reduce levels and remove from site</v>
          </cell>
          <cell r="D1092" t="str">
            <v>m³</v>
          </cell>
          <cell r="E1092">
            <v>0.01</v>
          </cell>
        </row>
        <row r="1093">
          <cell r="B1093" t="str">
            <v>6A\D20\40</v>
          </cell>
          <cell r="C1093" t="str">
            <v>Extra over excavation for breaking up obstructions</v>
          </cell>
          <cell r="D1093" t="str">
            <v>m²</v>
          </cell>
          <cell r="E1093">
            <v>0.01</v>
          </cell>
        </row>
        <row r="1094">
          <cell r="B1094" t="str">
            <v>6A\D20\50</v>
          </cell>
          <cell r="C1094" t="str">
            <v>Breaking up surface pavings</v>
          </cell>
          <cell r="D1094" t="str">
            <v>m²</v>
          </cell>
          <cell r="E1094">
            <v>0.01</v>
          </cell>
        </row>
        <row r="1095">
          <cell r="B1095" t="str">
            <v>6A\D20\60</v>
          </cell>
          <cell r="C1095" t="str">
            <v>Dewatering</v>
          </cell>
          <cell r="D1095" t="str">
            <v>m³</v>
          </cell>
          <cell r="E1095">
            <v>0.01</v>
          </cell>
        </row>
        <row r="1096">
          <cell r="B1096" t="str">
            <v>6A\E10\100</v>
          </cell>
          <cell r="C1096" t="str">
            <v>Reinforced concrete retaining wall; 200 thick</v>
          </cell>
          <cell r="D1096" t="str">
            <v>m²</v>
          </cell>
          <cell r="E1096">
            <v>0.01</v>
          </cell>
        </row>
        <row r="1097">
          <cell r="B1097" t="str">
            <v>6A\E10\110</v>
          </cell>
          <cell r="C1097" t="str">
            <v>Reinforced concrete retaining wall; 300 thick</v>
          </cell>
          <cell r="D1097" t="str">
            <v>m²</v>
          </cell>
          <cell r="E1097">
            <v>0.01</v>
          </cell>
        </row>
        <row r="1098">
          <cell r="B1098" t="str">
            <v>6A\E10\120</v>
          </cell>
          <cell r="C1098" t="str">
            <v>Reinforced concrete retaining wall; foundation</v>
          </cell>
          <cell r="D1098" t="str">
            <v>m</v>
          </cell>
          <cell r="E1098">
            <v>0.01</v>
          </cell>
        </row>
        <row r="1099">
          <cell r="B1099" t="str">
            <v>6A\F10</v>
          </cell>
          <cell r="C1099" t="str">
            <v>Brick/Block walling</v>
          </cell>
          <cell r="E1099">
            <v>0.01</v>
          </cell>
        </row>
        <row r="1100">
          <cell r="B1100" t="str">
            <v>6A\F10\100</v>
          </cell>
          <cell r="C1100" t="str">
            <v>Half brick screen walls</v>
          </cell>
          <cell r="D1100" t="str">
            <v>m²</v>
          </cell>
          <cell r="E1100">
            <v>0.01</v>
          </cell>
        </row>
        <row r="1101">
          <cell r="B1101" t="str">
            <v>6A\F10\110</v>
          </cell>
          <cell r="C1101" t="str">
            <v>One brick screen walls</v>
          </cell>
          <cell r="D1101" t="str">
            <v>m²</v>
          </cell>
          <cell r="E1101">
            <v>0.01</v>
          </cell>
        </row>
        <row r="1102">
          <cell r="B1102" t="str">
            <v>6A\F10\120</v>
          </cell>
          <cell r="C1102" t="str">
            <v>Brick retaining wall</v>
          </cell>
          <cell r="D1102" t="str">
            <v>m²</v>
          </cell>
          <cell r="E1102">
            <v>0.01</v>
          </cell>
        </row>
        <row r="1103">
          <cell r="B1103" t="str">
            <v>6A\H51\100</v>
          </cell>
          <cell r="C1103" t="str">
            <v>Stone wall, 3m high,coping, foundations.</v>
          </cell>
          <cell r="D1103" t="str">
            <v>m</v>
          </cell>
          <cell r="E1103">
            <v>1050</v>
          </cell>
        </row>
        <row r="1104">
          <cell r="B1104" t="str">
            <v>6A\H51\110</v>
          </cell>
          <cell r="C1104" t="str">
            <v>Extra over for door and opening.</v>
          </cell>
          <cell r="D1104" t="str">
            <v>Nr</v>
          </cell>
          <cell r="E1104">
            <v>500</v>
          </cell>
        </row>
        <row r="1105">
          <cell r="B1105" t="str">
            <v>6A\Q10</v>
          </cell>
          <cell r="C1105" t="str">
            <v>Stone/Concrete/Brick kerbs/edgings</v>
          </cell>
          <cell r="E1105">
            <v>0.01</v>
          </cell>
        </row>
        <row r="1106">
          <cell r="B1106" t="str">
            <v>6A\Q10\100</v>
          </cell>
          <cell r="C1106" t="str">
            <v>Stone kerbs, concrete, excavation; to paths</v>
          </cell>
          <cell r="D1106" t="str">
            <v>m</v>
          </cell>
          <cell r="E1106">
            <v>0.01</v>
          </cell>
        </row>
        <row r="1107">
          <cell r="B1107" t="str">
            <v>6A\Q10\110</v>
          </cell>
          <cell r="C1107" t="str">
            <v>Precast concrete kerbs, concrete, excavation; to paths</v>
          </cell>
          <cell r="D1107" t="str">
            <v>m</v>
          </cell>
          <cell r="E1107">
            <v>0.01</v>
          </cell>
        </row>
        <row r="1108">
          <cell r="B1108" t="str">
            <v>6A\Q10\120</v>
          </cell>
          <cell r="C1108" t="str">
            <v>Precast concrete kerbs, concrete, excavation; to roads</v>
          </cell>
          <cell r="D1108" t="str">
            <v>m</v>
          </cell>
          <cell r="E1108">
            <v>0.01</v>
          </cell>
        </row>
        <row r="1109">
          <cell r="B1109" t="str">
            <v>6A\Q10\130</v>
          </cell>
          <cell r="C1109" t="str">
            <v>Brick kerbs, concrete, excavation; to paths</v>
          </cell>
          <cell r="D1109" t="str">
            <v>m</v>
          </cell>
          <cell r="E1109">
            <v>0.01</v>
          </cell>
        </row>
        <row r="1110">
          <cell r="B1110" t="str">
            <v>6A\Q10\140</v>
          </cell>
          <cell r="C1110" t="str">
            <v>Brick edgings/mowing strips, concrete, excavation; to paths</v>
          </cell>
          <cell r="D1110" t="str">
            <v>m</v>
          </cell>
          <cell r="E1110">
            <v>0.01</v>
          </cell>
        </row>
        <row r="1111">
          <cell r="B1111" t="str">
            <v>6A\Q10\150</v>
          </cell>
          <cell r="C1111" t="str">
            <v>Pavement crossovers</v>
          </cell>
          <cell r="D1111" t="str">
            <v>Item</v>
          </cell>
          <cell r="E1111">
            <v>0.01</v>
          </cell>
        </row>
        <row r="1112">
          <cell r="B1112" t="str">
            <v>6A\Q20</v>
          </cell>
          <cell r="C1112" t="str">
            <v>Hardcore/Granular/sub bases</v>
          </cell>
          <cell r="E1112">
            <v>0.01</v>
          </cell>
        </row>
        <row r="1113">
          <cell r="B1113" t="str">
            <v>6A\Q20\100</v>
          </cell>
          <cell r="C1113" t="str">
            <v>Selected excavated material in filling to make up levels</v>
          </cell>
          <cell r="D1113" t="str">
            <v>m³</v>
          </cell>
          <cell r="E1113">
            <v>0.01</v>
          </cell>
        </row>
        <row r="1114">
          <cell r="B1114" t="str">
            <v>6A\Q20\110</v>
          </cell>
          <cell r="C1114" t="str">
            <v>Filling; Hardcore; to make up levels</v>
          </cell>
          <cell r="D1114" t="str">
            <v>m³</v>
          </cell>
          <cell r="E1114">
            <v>0.01</v>
          </cell>
        </row>
        <row r="1115">
          <cell r="B1115" t="str">
            <v>6A\Q20\120</v>
          </cell>
          <cell r="C1115" t="str">
            <v>Filling; Hardcore bed; 150 thick; blinded with sand</v>
          </cell>
          <cell r="D1115" t="str">
            <v>m²</v>
          </cell>
          <cell r="E1115">
            <v>0.01</v>
          </cell>
        </row>
        <row r="1116">
          <cell r="B1116" t="str">
            <v>6A\Q20\130</v>
          </cell>
          <cell r="C1116" t="str">
            <v>Filling; Hardcore bed; 200 thick; blinded with sand</v>
          </cell>
          <cell r="D1116" t="str">
            <v>m²</v>
          </cell>
          <cell r="E1116">
            <v>0.01</v>
          </cell>
        </row>
        <row r="1117">
          <cell r="B1117" t="str">
            <v>6A\Q20\140</v>
          </cell>
          <cell r="C1117" t="str">
            <v>Filling; Hardcore bed; 300 thick; blinded with sand</v>
          </cell>
          <cell r="D1117" t="str">
            <v>m²</v>
          </cell>
          <cell r="E1117">
            <v>0.01</v>
          </cell>
        </row>
        <row r="1118">
          <cell r="B1118" t="str">
            <v>6A\Q21</v>
          </cell>
          <cell r="C1118" t="str">
            <v>In situ concrete roads/paving</v>
          </cell>
          <cell r="E1118">
            <v>0.01</v>
          </cell>
        </row>
        <row r="1119">
          <cell r="B1119" t="str">
            <v>6A\Q21\100</v>
          </cell>
          <cell r="C1119" t="str">
            <v>Paving; concrete; 150 thick; one layer fabric reinforcement; hardcore</v>
          </cell>
          <cell r="D1119" t="str">
            <v>m²</v>
          </cell>
          <cell r="E1119">
            <v>0.01</v>
          </cell>
        </row>
        <row r="1120">
          <cell r="B1120" t="str">
            <v>6A\Q21\110</v>
          </cell>
          <cell r="C1120" t="str">
            <v>Paving; concrete; 150 thick; two layers fabric reinforcement; hardcore</v>
          </cell>
          <cell r="D1120" t="str">
            <v>m²</v>
          </cell>
          <cell r="E1120">
            <v>0.01</v>
          </cell>
        </row>
        <row r="1121">
          <cell r="B1121" t="str">
            <v>6A\Q21\120</v>
          </cell>
          <cell r="C1121" t="str">
            <v>Roads; concrete; 150 thick; one layer fabric reinforcement; hardcore</v>
          </cell>
          <cell r="D1121" t="str">
            <v>m²</v>
          </cell>
          <cell r="E1121">
            <v>0.01</v>
          </cell>
        </row>
        <row r="1122">
          <cell r="B1122" t="str">
            <v>6A\Q21\130</v>
          </cell>
          <cell r="C1122" t="str">
            <v>Roads; concrete; 200 thick; one layer fabric reinforcement; hardcore</v>
          </cell>
          <cell r="D1122" t="str">
            <v>m²</v>
          </cell>
          <cell r="E1122">
            <v>0.01</v>
          </cell>
        </row>
        <row r="1123">
          <cell r="B1123" t="str">
            <v>6A\Q21\140</v>
          </cell>
          <cell r="C1123" t="str">
            <v>Roads; concrete; 200 thick; two layers fabric reinforcement; hardcore</v>
          </cell>
          <cell r="D1123" t="str">
            <v>m²</v>
          </cell>
          <cell r="E1123">
            <v>0.01</v>
          </cell>
        </row>
        <row r="1124">
          <cell r="B1124" t="str">
            <v>6A\Q21\150</v>
          </cell>
          <cell r="C1124" t="str">
            <v>Roads; concrete; 300 thick; two layers fabric reinforcement; hardcore</v>
          </cell>
          <cell r="D1124" t="str">
            <v>m²</v>
          </cell>
          <cell r="E1124">
            <v>0.01</v>
          </cell>
        </row>
        <row r="1125">
          <cell r="B1125" t="str">
            <v>6A\Q22</v>
          </cell>
          <cell r="C1125" t="str">
            <v>Coated macadam/Asphalt roads/pavings</v>
          </cell>
          <cell r="E1125">
            <v>0.01</v>
          </cell>
        </row>
        <row r="1126">
          <cell r="B1126" t="str">
            <v>6A\Q22\100</v>
          </cell>
          <cell r="C1126" t="str">
            <v>Tarmacadam; hardcore base; to paving</v>
          </cell>
          <cell r="D1126" t="str">
            <v>m²</v>
          </cell>
          <cell r="E1126">
            <v>0.01</v>
          </cell>
        </row>
        <row r="1127">
          <cell r="B1127" t="str">
            <v>6A\Q22\110</v>
          </cell>
          <cell r="C1127" t="str">
            <v>Bitumen macadam paving; hardcore base; to roads</v>
          </cell>
          <cell r="D1127" t="str">
            <v>m²</v>
          </cell>
          <cell r="E1127">
            <v>0.01</v>
          </cell>
        </row>
        <row r="1128">
          <cell r="B1128" t="str">
            <v>6A\Q22\120</v>
          </cell>
          <cell r="C1128" t="str">
            <v>Bitumen macadam paving; hardcore base; to car parking</v>
          </cell>
          <cell r="D1128" t="str">
            <v>m²</v>
          </cell>
          <cell r="E1128">
            <v>0.01</v>
          </cell>
        </row>
        <row r="1129">
          <cell r="B1129" t="str">
            <v>6A\Q25</v>
          </cell>
          <cell r="C1129" t="str">
            <v>Slab/Brick/Sett/Cobble pavings</v>
          </cell>
          <cell r="E1129">
            <v>0.01</v>
          </cell>
        </row>
        <row r="1130">
          <cell r="B1130" t="str">
            <v>6A\Q25\100</v>
          </cell>
          <cell r="C1130" t="str">
            <v>Precast concrete paving on hardcore base</v>
          </cell>
          <cell r="D1130" t="str">
            <v>m²</v>
          </cell>
          <cell r="E1130">
            <v>0.01</v>
          </cell>
        </row>
        <row r="1131">
          <cell r="B1131" t="str">
            <v>6A\Q25\110</v>
          </cell>
          <cell r="C1131" t="str">
            <v>Brick paviors on hardcore base</v>
          </cell>
          <cell r="D1131" t="str">
            <v>m²</v>
          </cell>
          <cell r="E1131">
            <v>25</v>
          </cell>
        </row>
        <row r="1132">
          <cell r="B1132" t="str">
            <v>6A\Q25\120</v>
          </cell>
          <cell r="C1132" t="str">
            <v>Block paviors on hardcore base</v>
          </cell>
          <cell r="D1132" t="str">
            <v>m²</v>
          </cell>
          <cell r="E1132">
            <v>0.01</v>
          </cell>
        </row>
        <row r="1133">
          <cell r="B1133" t="str">
            <v>6A\Q25\130</v>
          </cell>
          <cell r="C1133" t="str">
            <v>Granite setts on hardcore base</v>
          </cell>
          <cell r="D1133" t="str">
            <v>m²</v>
          </cell>
          <cell r="E1133">
            <v>0.01</v>
          </cell>
        </row>
        <row r="1134">
          <cell r="B1134" t="str">
            <v>6A\Q25\140</v>
          </cell>
          <cell r="C1134" t="str">
            <v>Pavings; natural stone on hardcore base.</v>
          </cell>
          <cell r="D1134" t="str">
            <v>m²</v>
          </cell>
          <cell r="E1134">
            <v>50</v>
          </cell>
        </row>
        <row r="1135">
          <cell r="B1135" t="str">
            <v>6A\Q26</v>
          </cell>
          <cell r="C1135" t="str">
            <v>Special surfacings</v>
          </cell>
          <cell r="E1135">
            <v>0.01</v>
          </cell>
        </row>
        <row r="1136">
          <cell r="B1136" t="str">
            <v>6A\Q26\100</v>
          </cell>
          <cell r="C1136" t="str">
            <v>Road markings</v>
          </cell>
          <cell r="D1136" t="str">
            <v>Item</v>
          </cell>
          <cell r="E1136">
            <v>0.01</v>
          </cell>
        </row>
        <row r="1137">
          <cell r="B1137" t="str">
            <v>6A\Q26\110</v>
          </cell>
          <cell r="C1137" t="str">
            <v>Car parking lines</v>
          </cell>
          <cell r="D1137" t="str">
            <v>m</v>
          </cell>
          <cell r="E1137">
            <v>0.01</v>
          </cell>
        </row>
        <row r="1138">
          <cell r="B1138" t="str">
            <v>6A\Q30</v>
          </cell>
          <cell r="C1138" t="str">
            <v>Seeding/Turfing</v>
          </cell>
          <cell r="E1138">
            <v>0.01</v>
          </cell>
        </row>
        <row r="1139">
          <cell r="B1139" t="str">
            <v>6A\Q30\100</v>
          </cell>
          <cell r="C1139" t="str">
            <v>Topsoil to landscaped areas</v>
          </cell>
          <cell r="D1139" t="str">
            <v>m²</v>
          </cell>
          <cell r="E1139">
            <v>0.01</v>
          </cell>
        </row>
        <row r="1140">
          <cell r="B1140" t="str">
            <v>6A\Q30\110</v>
          </cell>
          <cell r="C1140" t="str">
            <v>Topsoil to landscaped areas, seeding</v>
          </cell>
          <cell r="D1140" t="str">
            <v>m²</v>
          </cell>
          <cell r="E1140">
            <v>0.01</v>
          </cell>
        </row>
        <row r="1141">
          <cell r="B1141" t="str">
            <v>6A\Q30\120</v>
          </cell>
          <cell r="C1141" t="str">
            <v>Topsoil to landscaped areas, turf</v>
          </cell>
          <cell r="D1141" t="str">
            <v>m²</v>
          </cell>
          <cell r="E1141">
            <v>0.01</v>
          </cell>
        </row>
        <row r="1142">
          <cell r="B1142" t="str">
            <v>6A\Q31</v>
          </cell>
          <cell r="C1142" t="str">
            <v>Planting</v>
          </cell>
          <cell r="E1142">
            <v>0.01</v>
          </cell>
        </row>
        <row r="1143">
          <cell r="B1143" t="str">
            <v>6A\Q31\100</v>
          </cell>
          <cell r="C1143" t="str">
            <v>Landscaping</v>
          </cell>
          <cell r="D1143" t="str">
            <v>m²</v>
          </cell>
          <cell r="E1143">
            <v>0.01</v>
          </cell>
        </row>
        <row r="1144">
          <cell r="B1144" t="str">
            <v>6A\Q31\110</v>
          </cell>
          <cell r="C1144" t="str">
            <v>Trees; semi mature.</v>
          </cell>
          <cell r="D1144" t="str">
            <v>Nr</v>
          </cell>
          <cell r="E1144">
            <v>100</v>
          </cell>
        </row>
        <row r="1145">
          <cell r="B1145" t="str">
            <v>6A\Q31\120</v>
          </cell>
          <cell r="C1145" t="str">
            <v>Trees; mature.</v>
          </cell>
          <cell r="D1145" t="str">
            <v>Nr</v>
          </cell>
          <cell r="E1145">
            <v>500</v>
          </cell>
        </row>
        <row r="1146">
          <cell r="B1146" t="str">
            <v>6A\Q40</v>
          </cell>
          <cell r="C1146" t="str">
            <v>Fencing</v>
          </cell>
        </row>
        <row r="1147">
          <cell r="B1147" t="str">
            <v>6A\Q40\100</v>
          </cell>
          <cell r="C1147" t="str">
            <v>Close boarded fencing 2000 high</v>
          </cell>
          <cell r="D1147" t="str">
            <v>m</v>
          </cell>
          <cell r="E1147">
            <v>0.01</v>
          </cell>
        </row>
        <row r="1148">
          <cell r="B1148" t="str">
            <v>6A\Q40\110</v>
          </cell>
          <cell r="C1148" t="str">
            <v>Chain link fencing; 2000 high</v>
          </cell>
          <cell r="D1148" t="str">
            <v>m</v>
          </cell>
          <cell r="E1148">
            <v>0.01</v>
          </cell>
        </row>
        <row r="1149">
          <cell r="B1149" t="str">
            <v>6A\Q40\200</v>
          </cell>
          <cell r="C1149" t="str">
            <v>Gates</v>
          </cell>
          <cell r="D1149" t="str">
            <v>Nr</v>
          </cell>
          <cell r="E1149">
            <v>100</v>
          </cell>
        </row>
        <row r="1150">
          <cell r="B1150" t="str">
            <v>6A\Q40\210</v>
          </cell>
          <cell r="C1150" t="str">
            <v>Gates; motorised sliding, 6 m length.</v>
          </cell>
          <cell r="D1150" t="str">
            <v>Nr</v>
          </cell>
          <cell r="E1150">
            <v>20000</v>
          </cell>
        </row>
        <row r="1151">
          <cell r="B1151" t="str">
            <v>6A\Q40\220</v>
          </cell>
          <cell r="C1151" t="str">
            <v>Barriers; motorised.</v>
          </cell>
          <cell r="D1151" t="str">
            <v>Nr</v>
          </cell>
          <cell r="E1151">
            <v>6500</v>
          </cell>
        </row>
        <row r="1152">
          <cell r="B1152" t="str">
            <v>6A\Q40\130</v>
          </cell>
          <cell r="C1152" t="str">
            <v>Armco barriers</v>
          </cell>
          <cell r="D1152" t="str">
            <v>m</v>
          </cell>
          <cell r="E1152">
            <v>0.01</v>
          </cell>
        </row>
        <row r="1153">
          <cell r="B1153" t="str">
            <v>6A\Q40\900</v>
          </cell>
          <cell r="C1153" t="str">
            <v>Work to boundary</v>
          </cell>
          <cell r="D1153" t="str">
            <v>Item</v>
          </cell>
          <cell r="E1153">
            <v>0.01</v>
          </cell>
        </row>
        <row r="1154">
          <cell r="B1154" t="str">
            <v>6A\Q40\910</v>
          </cell>
          <cell r="C1154" t="str">
            <v>Modifications to existing fencing.</v>
          </cell>
          <cell r="D1154" t="str">
            <v>Item</v>
          </cell>
          <cell r="E1154">
            <v>0.01</v>
          </cell>
        </row>
        <row r="1155">
          <cell r="B1155" t="str">
            <v>6A\Q50</v>
          </cell>
          <cell r="C1155" t="str">
            <v>Site/Street furniture/equipment</v>
          </cell>
        </row>
        <row r="1156">
          <cell r="B1156" t="str">
            <v>6A\Q50\100</v>
          </cell>
          <cell r="C1156" t="str">
            <v>Street furniture; bollards; seats</v>
          </cell>
          <cell r="D1156" t="str">
            <v>Item</v>
          </cell>
          <cell r="E1156">
            <v>0.01</v>
          </cell>
        </row>
        <row r="1157">
          <cell r="B1157" t="str">
            <v>6A\Q50\110</v>
          </cell>
          <cell r="C1157" t="str">
            <v>Refuse bins</v>
          </cell>
          <cell r="D1157" t="str">
            <v>Nr</v>
          </cell>
          <cell r="E1157">
            <v>0.01</v>
          </cell>
        </row>
        <row r="1158">
          <cell r="B1158" t="str">
            <v>6A\Q50\120</v>
          </cell>
          <cell r="C1158" t="str">
            <v>Paladins</v>
          </cell>
          <cell r="D1158" t="str">
            <v>Nr</v>
          </cell>
          <cell r="E1158">
            <v>0.01</v>
          </cell>
        </row>
        <row r="1159">
          <cell r="B1159" t="str">
            <v>6A\Q50\130</v>
          </cell>
          <cell r="C1159" t="str">
            <v>Bollards</v>
          </cell>
          <cell r="D1159" t="str">
            <v>Nr</v>
          </cell>
          <cell r="E1159">
            <v>0.01</v>
          </cell>
        </row>
        <row r="1160">
          <cell r="B1160" t="str">
            <v>6A\V41</v>
          </cell>
          <cell r="C1160" t="str">
            <v>Street/area/flood lighting</v>
          </cell>
          <cell r="E1160">
            <v>0.01</v>
          </cell>
        </row>
        <row r="1161">
          <cell r="B1161" t="str">
            <v>6A\V41\100</v>
          </cell>
          <cell r="C1161" t="str">
            <v>External lighting</v>
          </cell>
          <cell r="D1161" t="str">
            <v>Nr</v>
          </cell>
          <cell r="E1161">
            <v>0.01</v>
          </cell>
        </row>
        <row r="1162">
          <cell r="B1162" t="str">
            <v>6A\V41\110</v>
          </cell>
          <cell r="C1162" t="str">
            <v>Floodlight and lamps</v>
          </cell>
          <cell r="D1162" t="str">
            <v>Nr</v>
          </cell>
          <cell r="E1162">
            <v>0.01</v>
          </cell>
        </row>
        <row r="1163">
          <cell r="B1163" t="str">
            <v>6B</v>
          </cell>
          <cell r="C1163" t="str">
            <v>Drainage</v>
          </cell>
          <cell r="D1163">
            <v>0</v>
          </cell>
          <cell r="E1163">
            <v>0.01</v>
          </cell>
        </row>
        <row r="1164">
          <cell r="B1164" t="str">
            <v>6B\R12</v>
          </cell>
          <cell r="C1164" t="str">
            <v>Drainage below ground</v>
          </cell>
          <cell r="E1164">
            <v>0.01</v>
          </cell>
        </row>
        <row r="1165">
          <cell r="B1165" t="str">
            <v>6B\R12\100</v>
          </cell>
          <cell r="C1165" t="str">
            <v>Drainage; pipework; surrounds; brick manholes; trapped gullies</v>
          </cell>
          <cell r="D1165" t="str">
            <v>m²</v>
          </cell>
          <cell r="E1165">
            <v>0.01</v>
          </cell>
        </row>
        <row r="1166">
          <cell r="B1166" t="str">
            <v>6B\R12\110</v>
          </cell>
          <cell r="C1166" t="str">
            <v>Drainage trench; pipe; granular surrounds</v>
          </cell>
          <cell r="D1166" t="str">
            <v>m</v>
          </cell>
          <cell r="E1166">
            <v>0.01</v>
          </cell>
        </row>
        <row r="1167">
          <cell r="B1167" t="str">
            <v>6B\R12\120</v>
          </cell>
          <cell r="C1167" t="str">
            <v>Drainage trench; pipe; concrete surrounds</v>
          </cell>
          <cell r="D1167" t="str">
            <v>m</v>
          </cell>
          <cell r="E1167">
            <v>0.01</v>
          </cell>
        </row>
        <row r="1168">
          <cell r="B1168" t="str">
            <v>6B\R12\130</v>
          </cell>
          <cell r="C1168" t="str">
            <v>Drainage trench; cast iron pipe; granular surrounds</v>
          </cell>
          <cell r="D1168" t="str">
            <v>m</v>
          </cell>
          <cell r="E1168">
            <v>0.01</v>
          </cell>
        </row>
        <row r="1169">
          <cell r="B1169" t="str">
            <v>6B\R12\140</v>
          </cell>
          <cell r="C1169" t="str">
            <v>Drainage trench; cast iron pipe; concrete surrounds</v>
          </cell>
          <cell r="D1169" t="str">
            <v>m</v>
          </cell>
          <cell r="E1169">
            <v>0.01</v>
          </cell>
        </row>
        <row r="1170">
          <cell r="B1170" t="str">
            <v>6B\R12\150</v>
          </cell>
          <cell r="C1170" t="str">
            <v>Suspended cast iron pipework</v>
          </cell>
          <cell r="D1170" t="str">
            <v>m</v>
          </cell>
          <cell r="E1170">
            <v>0.01</v>
          </cell>
        </row>
        <row r="1171">
          <cell r="B1171" t="str">
            <v>6B\R12\160</v>
          </cell>
          <cell r="C1171" t="str">
            <v>Pumped drainage</v>
          </cell>
          <cell r="D1171" t="str">
            <v>Item</v>
          </cell>
          <cell r="E1171">
            <v>0.01</v>
          </cell>
        </row>
        <row r="1172">
          <cell r="B1172" t="str">
            <v>6B\R12\170</v>
          </cell>
          <cell r="C1172" t="str">
            <v>Precast concrete manholes</v>
          </cell>
          <cell r="D1172" t="str">
            <v>Nr</v>
          </cell>
          <cell r="E1172">
            <v>0.01</v>
          </cell>
        </row>
        <row r="1173">
          <cell r="B1173" t="str">
            <v>6B\R12\180</v>
          </cell>
          <cell r="C1173" t="str">
            <v>Brick manholes</v>
          </cell>
          <cell r="D1173" t="str">
            <v>Nr</v>
          </cell>
          <cell r="E1173">
            <v>0.01</v>
          </cell>
        </row>
        <row r="1174">
          <cell r="B1174" t="str">
            <v>6B\R12\190</v>
          </cell>
          <cell r="C1174" t="str">
            <v>Gullies</v>
          </cell>
          <cell r="D1174" t="str">
            <v>Nr</v>
          </cell>
          <cell r="E1174">
            <v>0.01</v>
          </cell>
        </row>
        <row r="1175">
          <cell r="B1175" t="str">
            <v>6B\R12\200</v>
          </cell>
          <cell r="C1175" t="str">
            <v>Petrol interceptors</v>
          </cell>
          <cell r="D1175" t="str">
            <v>Nr</v>
          </cell>
          <cell r="E1175">
            <v>0.01</v>
          </cell>
        </row>
        <row r="1176">
          <cell r="B1176" t="str">
            <v>6B\R12\210</v>
          </cell>
          <cell r="C1176" t="str">
            <v>Rodding eyes</v>
          </cell>
          <cell r="D1176" t="str">
            <v>Nr</v>
          </cell>
          <cell r="E1176">
            <v>0.01</v>
          </cell>
        </row>
        <row r="1177">
          <cell r="B1177" t="str">
            <v>6B\R12\220</v>
          </cell>
          <cell r="C1177" t="str">
            <v>Sewer connections</v>
          </cell>
          <cell r="D1177" t="str">
            <v>Item</v>
          </cell>
          <cell r="E1177">
            <v>0.01</v>
          </cell>
        </row>
        <row r="1178">
          <cell r="B1178" t="str">
            <v>6B\R12\230</v>
          </cell>
          <cell r="C1178" t="str">
            <v>New connections to existing system</v>
          </cell>
          <cell r="D1178" t="str">
            <v>Item</v>
          </cell>
          <cell r="E1178">
            <v>0.01</v>
          </cell>
        </row>
        <row r="1179">
          <cell r="B1179" t="str">
            <v>6B\R12\240</v>
          </cell>
          <cell r="C1179" t="str">
            <v>Land drains</v>
          </cell>
          <cell r="D1179" t="str">
            <v>m</v>
          </cell>
          <cell r="E1179">
            <v>0.01</v>
          </cell>
        </row>
        <row r="1180">
          <cell r="B1180" t="str">
            <v>6B\R12\250</v>
          </cell>
          <cell r="C1180" t="str">
            <v>Soakaways</v>
          </cell>
          <cell r="D1180" t="str">
            <v>Nr</v>
          </cell>
          <cell r="E1180">
            <v>0.01</v>
          </cell>
        </row>
        <row r="1181">
          <cell r="B1181" t="str">
            <v>6B\R12\260</v>
          </cell>
          <cell r="C1181" t="str">
            <v>Extending existing drainage system</v>
          </cell>
          <cell r="D1181" t="str">
            <v>Item</v>
          </cell>
          <cell r="E1181">
            <v>0.01</v>
          </cell>
        </row>
        <row r="1182">
          <cell r="B1182" t="str">
            <v>6B\R12\270</v>
          </cell>
          <cell r="C1182" t="str">
            <v>Cleaning and rodding existing drainage system</v>
          </cell>
          <cell r="D1182" t="str">
            <v>Item</v>
          </cell>
          <cell r="E1182">
            <v>0.01</v>
          </cell>
        </row>
        <row r="1183">
          <cell r="B1183" t="str">
            <v>6C</v>
          </cell>
          <cell r="C1183" t="str">
            <v>External services</v>
          </cell>
          <cell r="D1183">
            <v>0</v>
          </cell>
        </row>
        <row r="1184">
          <cell r="B1184" t="str">
            <v>6C\P30</v>
          </cell>
          <cell r="C1184" t="str">
            <v>Trenches/Pipeways/Pits for buried engineering services</v>
          </cell>
        </row>
        <row r="1185">
          <cell r="B1185" t="str">
            <v>6C\P30\100</v>
          </cell>
          <cell r="C1185" t="str">
            <v>Trenches/Pipeways/Pits for buried engineering services</v>
          </cell>
          <cell r="D1185" t="str">
            <v>m</v>
          </cell>
          <cell r="E1185">
            <v>25</v>
          </cell>
        </row>
        <row r="1186">
          <cell r="B1186" t="str">
            <v>6C\S</v>
          </cell>
          <cell r="C1186" t="str">
            <v>Common</v>
          </cell>
        </row>
        <row r="1187">
          <cell r="B1187" t="str">
            <v>6C\S00\100</v>
          </cell>
          <cell r="C1187" t="str">
            <v>Utility connections; water, gas, electricity, telecom</v>
          </cell>
          <cell r="D1187" t="str">
            <v>m²</v>
          </cell>
          <cell r="E1187">
            <v>0.01</v>
          </cell>
        </row>
        <row r="1188">
          <cell r="B1188" t="str">
            <v>6C\S10</v>
          </cell>
          <cell r="C1188" t="str">
            <v>Cold water</v>
          </cell>
        </row>
        <row r="1189">
          <cell r="B1189" t="str">
            <v>6C\S10\290</v>
          </cell>
          <cell r="C1189" t="str">
            <v>Water main trenches, ducts and pipes</v>
          </cell>
          <cell r="D1189" t="str">
            <v>m</v>
          </cell>
          <cell r="E1189">
            <v>0.01</v>
          </cell>
        </row>
        <row r="1190">
          <cell r="B1190" t="str">
            <v>6C\S10\300</v>
          </cell>
          <cell r="C1190" t="str">
            <v>Water connection charges</v>
          </cell>
          <cell r="D1190" t="str">
            <v>Item</v>
          </cell>
          <cell r="E1190">
            <v>0.01</v>
          </cell>
        </row>
        <row r="1191">
          <cell r="B1191" t="str">
            <v>6C\S10\310</v>
          </cell>
          <cell r="C1191" t="str">
            <v>Stand pipes</v>
          </cell>
          <cell r="D1191" t="str">
            <v>Item</v>
          </cell>
          <cell r="E1191">
            <v>0.01</v>
          </cell>
        </row>
        <row r="1192">
          <cell r="B1192" t="str">
            <v>6C\S10\320</v>
          </cell>
          <cell r="C1192" t="str">
            <v>Lowering water main</v>
          </cell>
          <cell r="D1192" t="str">
            <v>Item</v>
          </cell>
          <cell r="E1192">
            <v>0.01</v>
          </cell>
        </row>
        <row r="1193">
          <cell r="B1193" t="str">
            <v>6C\S32</v>
          </cell>
          <cell r="C1193" t="str">
            <v>Natural gas</v>
          </cell>
        </row>
        <row r="1194">
          <cell r="B1194" t="str">
            <v>6C\S32\330</v>
          </cell>
          <cell r="C1194" t="str">
            <v>Gas trenches, ducts</v>
          </cell>
          <cell r="D1194" t="str">
            <v>m</v>
          </cell>
          <cell r="E1194">
            <v>0.01</v>
          </cell>
        </row>
        <row r="1195">
          <cell r="B1195" t="str">
            <v>6C\S32\340</v>
          </cell>
          <cell r="C1195" t="str">
            <v>Lowering gas main</v>
          </cell>
          <cell r="D1195" t="str">
            <v>Item</v>
          </cell>
          <cell r="E1195">
            <v>0.01</v>
          </cell>
        </row>
        <row r="1196">
          <cell r="B1196" t="str">
            <v>6C\S32\350</v>
          </cell>
          <cell r="C1196" t="str">
            <v>Gas connection charges</v>
          </cell>
          <cell r="D1196" t="str">
            <v>Item</v>
          </cell>
          <cell r="E1196">
            <v>0.01</v>
          </cell>
        </row>
        <row r="1197">
          <cell r="B1197" t="str">
            <v>6C\V11</v>
          </cell>
          <cell r="C1197" t="str">
            <v>HV supply/distribution/public utility supply</v>
          </cell>
        </row>
        <row r="1198">
          <cell r="B1198" t="str">
            <v>6C\V11\360</v>
          </cell>
          <cell r="C1198" t="str">
            <v>External services including gas, water, electrics and British Telecom</v>
          </cell>
          <cell r="D1198" t="str">
            <v>m²</v>
          </cell>
          <cell r="E1198">
            <v>0.01</v>
          </cell>
        </row>
        <row r="1199">
          <cell r="B1199" t="str">
            <v>6C\V11\370</v>
          </cell>
          <cell r="C1199" t="str">
            <v>Electricity trenches, ducts</v>
          </cell>
          <cell r="D1199" t="str">
            <v>m</v>
          </cell>
          <cell r="E1199">
            <v>0.01</v>
          </cell>
        </row>
        <row r="1200">
          <cell r="B1200" t="str">
            <v>6C\V11\380</v>
          </cell>
          <cell r="C1200" t="str">
            <v>Lowering electricity cables</v>
          </cell>
          <cell r="D1200" t="str">
            <v>Item</v>
          </cell>
          <cell r="E1200">
            <v>0.01</v>
          </cell>
        </row>
        <row r="1201">
          <cell r="B1201" t="str">
            <v>6C\V11\390</v>
          </cell>
          <cell r="C1201" t="str">
            <v>Draw pits</v>
          </cell>
          <cell r="D1201" t="str">
            <v>Item</v>
          </cell>
          <cell r="E1201">
            <v>0.01</v>
          </cell>
        </row>
        <row r="1202">
          <cell r="B1202" t="str">
            <v>6C\V11\400</v>
          </cell>
          <cell r="C1202" t="str">
            <v>Electricity board sub-station</v>
          </cell>
          <cell r="D1202" t="str">
            <v>Nr</v>
          </cell>
          <cell r="E1202">
            <v>0.01</v>
          </cell>
        </row>
        <row r="1203">
          <cell r="B1203" t="str">
            <v>6C\V11\410</v>
          </cell>
          <cell r="C1203" t="str">
            <v>Electric connection and contribution charges</v>
          </cell>
          <cell r="D1203" t="str">
            <v>Item</v>
          </cell>
          <cell r="E1203">
            <v>0.01</v>
          </cell>
        </row>
        <row r="1204">
          <cell r="B1204" t="str">
            <v>6C\W10</v>
          </cell>
          <cell r="C1204" t="str">
            <v>Telecommunications</v>
          </cell>
        </row>
        <row r="1205">
          <cell r="B1205" t="str">
            <v>6C\W10\420</v>
          </cell>
          <cell r="C1205" t="str">
            <v>British Telecom mains trenches and lay only ducts</v>
          </cell>
          <cell r="D1205" t="str">
            <v>m</v>
          </cell>
          <cell r="E1205">
            <v>0.01</v>
          </cell>
        </row>
        <row r="1206">
          <cell r="B1206" t="str">
            <v>6D</v>
          </cell>
          <cell r="C1206" t="str">
            <v>Minor building works</v>
          </cell>
          <cell r="D1206">
            <v>0</v>
          </cell>
        </row>
        <row r="1207">
          <cell r="B1207" t="str">
            <v>6D\Q50</v>
          </cell>
          <cell r="C1207" t="str">
            <v>Site / Street furniture / equipment</v>
          </cell>
        </row>
        <row r="1208">
          <cell r="B1208" t="str">
            <v>6D\Q50\100</v>
          </cell>
          <cell r="C1208" t="str">
            <v>Cycle shelter.</v>
          </cell>
          <cell r="D1208" t="str">
            <v>Nr</v>
          </cell>
          <cell r="E1208">
            <v>5000</v>
          </cell>
        </row>
        <row r="1209">
          <cell r="B1209" t="str">
            <v>6D\Q50\110</v>
          </cell>
          <cell r="C1209" t="str">
            <v>Smokers sheds</v>
          </cell>
          <cell r="D1209" t="str">
            <v>Nr</v>
          </cell>
          <cell r="E1209">
            <v>8000</v>
          </cell>
        </row>
        <row r="1210">
          <cell r="B1210" t="str">
            <v>6D\Q50\120</v>
          </cell>
          <cell r="C1210" t="str">
            <v>Bin store.</v>
          </cell>
          <cell r="D1210" t="str">
            <v>Nr</v>
          </cell>
          <cell r="E1210">
            <v>3000</v>
          </cell>
        </row>
        <row r="1211">
          <cell r="B1211" t="str">
            <v>6D\Q50\120</v>
          </cell>
          <cell r="C1211" t="str">
            <v>Palladin coral.</v>
          </cell>
          <cell r="D1211" t="str">
            <v>Nr</v>
          </cell>
          <cell r="E1211">
            <v>5000</v>
          </cell>
        </row>
        <row r="1212">
          <cell r="B1212" t="str">
            <v>6D\Q50\130</v>
          </cell>
          <cell r="C1212" t="str">
            <v>Transformer housing.</v>
          </cell>
          <cell r="D1212" t="str">
            <v>Nr</v>
          </cell>
          <cell r="E1212">
            <v>5000</v>
          </cell>
        </row>
        <row r="1213">
          <cell r="B1213" t="str">
            <v>6D\Q50\140</v>
          </cell>
          <cell r="C1213" t="str">
            <v>Swimming pool</v>
          </cell>
          <cell r="D1213" t="str">
            <v>Nr</v>
          </cell>
          <cell r="E1213">
            <v>50000</v>
          </cell>
        </row>
        <row r="1214">
          <cell r="B1214" t="str">
            <v>6D\Q50\150</v>
          </cell>
          <cell r="C1214" t="str">
            <v>Gazebo</v>
          </cell>
          <cell r="D1214" t="str">
            <v>Nr</v>
          </cell>
          <cell r="E1214">
            <v>10000</v>
          </cell>
        </row>
        <row r="1215">
          <cell r="B1215" t="str">
            <v>6D\Q50\160</v>
          </cell>
          <cell r="C1215" t="str">
            <v>Decorative pond</v>
          </cell>
          <cell r="D1215" t="str">
            <v>Nr</v>
          </cell>
          <cell r="E1215">
            <v>10000</v>
          </cell>
        </row>
        <row r="1216">
          <cell r="B1216" t="str">
            <v>6D\Q50\170</v>
          </cell>
          <cell r="C1216" t="str">
            <v>Pergola</v>
          </cell>
          <cell r="D1216" t="str">
            <v>Nr</v>
          </cell>
          <cell r="E1216">
            <v>2000</v>
          </cell>
        </row>
        <row r="1217">
          <cell r="B1217" t="str">
            <v>6D\Q50\180</v>
          </cell>
          <cell r="C1217" t="str">
            <v>Green house</v>
          </cell>
          <cell r="D1217" t="str">
            <v>Nr</v>
          </cell>
          <cell r="E1217">
            <v>5000</v>
          </cell>
        </row>
        <row r="1218">
          <cell r="B1218" t="str">
            <v>6D\Q50\190</v>
          </cell>
          <cell r="C1218" t="str">
            <v>Conservatory</v>
          </cell>
          <cell r="D1218" t="str">
            <v>Nr</v>
          </cell>
          <cell r="E1218">
            <v>10000</v>
          </cell>
        </row>
        <row r="1219">
          <cell r="B1219" t="str">
            <v>7A</v>
          </cell>
          <cell r="C1219" t="str">
            <v>Preliminaries</v>
          </cell>
          <cell r="D1219">
            <v>0</v>
          </cell>
        </row>
        <row r="1220">
          <cell r="B1220" t="str">
            <v>7A\A41\450</v>
          </cell>
          <cell r="C1220" t="str">
            <v>Site supervision; site accommodation; site storage and services; plant and scaffolding; transport; insurances of V.A.T.; cleaning works at completion; profit and overheads</v>
          </cell>
          <cell r="D1220" t="str">
            <v>%</v>
          </cell>
          <cell r="E1220">
            <v>0.01</v>
          </cell>
        </row>
        <row r="1221">
          <cell r="B1221" t="str">
            <v>7A\A41\460</v>
          </cell>
          <cell r="C1221" t="str">
            <v>Price and design risk</v>
          </cell>
          <cell r="D1221" t="str">
            <v>Item</v>
          </cell>
          <cell r="E1221">
            <v>0.01</v>
          </cell>
        </row>
        <row r="1222">
          <cell r="B1222" t="str">
            <v>7A\A41\470</v>
          </cell>
          <cell r="C1222" t="str">
            <v>Site establishment costs; temporary fencing and protection; site compound accommodation, temporary utility connections.</v>
          </cell>
          <cell r="D1222" t="str">
            <v>Item</v>
          </cell>
          <cell r="E1222">
            <v>0.01</v>
          </cell>
        </row>
        <row r="1223">
          <cell r="B1223" t="str">
            <v>7A\A41\470</v>
          </cell>
          <cell r="C1223" t="str">
            <v>Time related costs; supervisory staff; plant; labour in attendance on specialist sub contractors; telephones and services; safety.</v>
          </cell>
          <cell r="D1223" t="str">
            <v>Wk</v>
          </cell>
          <cell r="E1223">
            <v>0.01</v>
          </cell>
        </row>
        <row r="1224">
          <cell r="B1224" t="str">
            <v>7A\A41\480</v>
          </cell>
          <cell r="C1224" t="str">
            <v>Site closure costs; clean and dry the building; clean roads; removal of temporary fencing and protection; removal of site compound accommodation.</v>
          </cell>
          <cell r="D1224" t="str">
            <v>Item</v>
          </cell>
          <cell r="E1224">
            <v>0.01</v>
          </cell>
        </row>
        <row r="1225">
          <cell r="B1225" t="str">
            <v>7A\A54</v>
          </cell>
          <cell r="C1225" t="str">
            <v>Contractor's general cost items</v>
          </cell>
          <cell r="E1225">
            <v>0.01</v>
          </cell>
        </row>
        <row r="1226">
          <cell r="B1226" t="str">
            <v>8A\\490</v>
          </cell>
          <cell r="C1226" t="str">
            <v>Contingencies</v>
          </cell>
          <cell r="D1226">
            <v>0</v>
          </cell>
          <cell r="E1226">
            <v>0</v>
          </cell>
        </row>
        <row r="1227">
          <cell r="B1227" t="str">
            <v>8A\A54</v>
          </cell>
          <cell r="C1227" t="str">
            <v>Provisional work</v>
          </cell>
        </row>
        <row r="1228">
          <cell r="B1228" t="str">
            <v>8A\A54\500</v>
          </cell>
          <cell r="C1228" t="str">
            <v>Contingencies to cover unforeseen items</v>
          </cell>
          <cell r="D1228" t="str">
            <v>%</v>
          </cell>
          <cell r="E1228">
            <v>0</v>
          </cell>
        </row>
      </sheetData>
      <sheetData sheetId="11" refreshError="1">
        <row r="18">
          <cell r="C18" t="str">
            <v>0_demolish</v>
          </cell>
          <cell r="D18">
            <v>0</v>
          </cell>
          <cell r="E18" t="str">
            <v>nr</v>
          </cell>
        </row>
        <row r="21">
          <cell r="C21" t="str">
            <v>1_nr</v>
          </cell>
          <cell r="D21">
            <v>1</v>
          </cell>
          <cell r="E21" t="str">
            <v>nr</v>
          </cell>
          <cell r="G21" t="str">
            <v>A</v>
          </cell>
        </row>
        <row r="22">
          <cell r="C22" t="str">
            <v>1A_Basement_area</v>
          </cell>
          <cell r="D22">
            <v>0</v>
          </cell>
          <cell r="E22" t="str">
            <v>m²</v>
          </cell>
          <cell r="F22" t="str">
            <v>Contiguous piling</v>
          </cell>
          <cell r="G22" t="str">
            <v>A</v>
          </cell>
        </row>
        <row r="23">
          <cell r="C23" t="str">
            <v>1A_Basement_depth</v>
          </cell>
          <cell r="D23">
            <v>0</v>
          </cell>
          <cell r="E23" t="str">
            <v>m</v>
          </cell>
          <cell r="F23" t="str">
            <v>Depth</v>
          </cell>
          <cell r="G23" t="str">
            <v>A</v>
          </cell>
        </row>
        <row r="24">
          <cell r="C24" t="str">
            <v>1A_Basement_length</v>
          </cell>
          <cell r="D24">
            <v>0</v>
          </cell>
          <cell r="E24" t="str">
            <v>m</v>
          </cell>
          <cell r="F24" t="str">
            <v>Length</v>
          </cell>
          <cell r="G24" t="str">
            <v>A</v>
          </cell>
        </row>
        <row r="25">
          <cell r="C25" t="str">
            <v>1A_exca_reduce</v>
          </cell>
          <cell r="D25">
            <v>1064</v>
          </cell>
          <cell r="E25" t="str">
            <v>m³</v>
          </cell>
          <cell r="G25" t="str">
            <v>A</v>
          </cell>
        </row>
        <row r="26">
          <cell r="C26" t="str">
            <v>1A_exca_reduce_depth</v>
          </cell>
          <cell r="D26">
            <v>0</v>
          </cell>
          <cell r="E26" t="str">
            <v>m</v>
          </cell>
          <cell r="F26" t="str">
            <v>Excavation depth</v>
          </cell>
          <cell r="G26" t="str">
            <v>A</v>
          </cell>
        </row>
        <row r="27">
          <cell r="C27" t="str">
            <v>1A_exca_topsoil</v>
          </cell>
          <cell r="D27">
            <v>798</v>
          </cell>
          <cell r="E27" t="str">
            <v>m³</v>
          </cell>
          <cell r="G27" t="str">
            <v>A</v>
          </cell>
        </row>
        <row r="28">
          <cell r="C28" t="str">
            <v>1A_extra_over_conc</v>
          </cell>
          <cell r="D28">
            <v>106</v>
          </cell>
          <cell r="E28" t="str">
            <v>m³</v>
          </cell>
          <cell r="F28" t="str">
            <v>EO Concrete</v>
          </cell>
          <cell r="G28" t="str">
            <v>A</v>
          </cell>
        </row>
        <row r="29">
          <cell r="C29" t="str">
            <v>1A_extra_over_rock</v>
          </cell>
          <cell r="D29">
            <v>106</v>
          </cell>
          <cell r="E29" t="str">
            <v>m³</v>
          </cell>
          <cell r="F29" t="str">
            <v>EO Rock</v>
          </cell>
          <cell r="G29" t="str">
            <v>A</v>
          </cell>
        </row>
        <row r="30">
          <cell r="C30" t="str">
            <v>1A_filling_conc</v>
          </cell>
          <cell r="D30">
            <v>213</v>
          </cell>
          <cell r="E30" t="str">
            <v>m³</v>
          </cell>
          <cell r="F30" t="str">
            <v>Filling concrete</v>
          </cell>
          <cell r="G30" t="str">
            <v>A</v>
          </cell>
        </row>
        <row r="31">
          <cell r="C31" t="str">
            <v>1A_filling_hardcore</v>
          </cell>
          <cell r="D31">
            <v>213</v>
          </cell>
          <cell r="E31" t="str">
            <v>m³</v>
          </cell>
          <cell r="F31" t="str">
            <v>Filling hardcore</v>
          </cell>
          <cell r="G31" t="str">
            <v>A</v>
          </cell>
        </row>
        <row r="32">
          <cell r="C32" t="str">
            <v>1A_footing</v>
          </cell>
          <cell r="D32">
            <v>474</v>
          </cell>
          <cell r="E32" t="str">
            <v>m</v>
          </cell>
          <cell r="G32" t="str">
            <v>A</v>
          </cell>
        </row>
        <row r="33">
          <cell r="C33" t="str">
            <v>1A_hardcore</v>
          </cell>
          <cell r="D33">
            <v>213</v>
          </cell>
          <cell r="E33" t="str">
            <v>m³</v>
          </cell>
          <cell r="G33" t="str">
            <v>A</v>
          </cell>
        </row>
        <row r="34">
          <cell r="C34" t="str">
            <v>1A_lift_pits</v>
          </cell>
          <cell r="D34">
            <v>1</v>
          </cell>
          <cell r="E34" t="str">
            <v>Nr</v>
          </cell>
          <cell r="G34" t="str">
            <v>A</v>
          </cell>
        </row>
        <row r="35">
          <cell r="C35" t="str">
            <v>1A_Pad_foundations</v>
          </cell>
          <cell r="D35">
            <v>62</v>
          </cell>
          <cell r="E35" t="str">
            <v>Nr</v>
          </cell>
          <cell r="F35" t="str">
            <v>Pad foundations</v>
          </cell>
          <cell r="G35" t="str">
            <v>A</v>
          </cell>
        </row>
        <row r="36">
          <cell r="C36" t="str">
            <v>1A_Pad_foundations_sun</v>
          </cell>
          <cell r="D36">
            <v>12</v>
          </cell>
          <cell r="E36" t="str">
            <v>Nr</v>
          </cell>
          <cell r="F36" t="str">
            <v>Sun screen foundations</v>
          </cell>
          <cell r="G36" t="str">
            <v>A</v>
          </cell>
        </row>
        <row r="37">
          <cell r="C37" t="str">
            <v>1A_Pad_foundations_conservatory</v>
          </cell>
          <cell r="D37">
            <v>10</v>
          </cell>
          <cell r="E37" t="str">
            <v>Nr</v>
          </cell>
          <cell r="F37" t="str">
            <v>Conservatory roof foundations</v>
          </cell>
          <cell r="G37" t="str">
            <v>A</v>
          </cell>
        </row>
        <row r="38">
          <cell r="C38" t="str">
            <v>1A_retaining_wall</v>
          </cell>
          <cell r="D38">
            <v>0</v>
          </cell>
          <cell r="E38" t="str">
            <v>m²</v>
          </cell>
          <cell r="F38" t="str">
            <v>Retaining wall</v>
          </cell>
          <cell r="G38" t="str">
            <v>A</v>
          </cell>
        </row>
        <row r="39">
          <cell r="C39" t="str">
            <v>1A_slab</v>
          </cell>
          <cell r="D39">
            <v>5321</v>
          </cell>
          <cell r="E39" t="str">
            <v>m²</v>
          </cell>
          <cell r="F39" t="str">
            <v>Ground slab</v>
          </cell>
          <cell r="G39" t="str">
            <v>A</v>
          </cell>
        </row>
        <row r="41">
          <cell r="C41" t="str">
            <v>2A_frame</v>
          </cell>
          <cell r="D41">
            <v>0</v>
          </cell>
          <cell r="E41" t="str">
            <v>m²</v>
          </cell>
          <cell r="F41" t="str">
            <v>Frame</v>
          </cell>
          <cell r="G41" t="str">
            <v>A</v>
          </cell>
        </row>
        <row r="43">
          <cell r="C43" t="str">
            <v>2B_upper_floors</v>
          </cell>
          <cell r="D43">
            <v>4937</v>
          </cell>
          <cell r="E43" t="str">
            <v>m²</v>
          </cell>
          <cell r="F43" t="str">
            <v>Upper floors</v>
          </cell>
          <cell r="G43" t="str">
            <v>A</v>
          </cell>
        </row>
        <row r="44">
          <cell r="C44" t="str">
            <v>2B_upper_floors_IT</v>
          </cell>
          <cell r="D44">
            <v>450</v>
          </cell>
          <cell r="E44" t="str">
            <v>m²</v>
          </cell>
          <cell r="F44" t="str">
            <v>Upper floors Network</v>
          </cell>
          <cell r="G44" t="str">
            <v>A</v>
          </cell>
        </row>
        <row r="45">
          <cell r="C45" t="str">
            <v>2B_upper_floors_bridge</v>
          </cell>
          <cell r="D45">
            <v>56</v>
          </cell>
          <cell r="E45" t="str">
            <v>m²</v>
          </cell>
          <cell r="F45" t="str">
            <v>Bridge links</v>
          </cell>
          <cell r="G45" t="str">
            <v>A</v>
          </cell>
        </row>
        <row r="47">
          <cell r="C47" t="str">
            <v>2C_roof</v>
          </cell>
          <cell r="D47">
            <v>5321</v>
          </cell>
          <cell r="E47" t="str">
            <v>m²</v>
          </cell>
          <cell r="F47" t="str">
            <v>Roof area (flat)</v>
          </cell>
          <cell r="G47" t="str">
            <v>A</v>
          </cell>
        </row>
        <row r="48">
          <cell r="C48" t="str">
            <v>2C_roof_eaves</v>
          </cell>
          <cell r="D48">
            <v>474</v>
          </cell>
          <cell r="E48" t="str">
            <v>m</v>
          </cell>
          <cell r="F48" t="str">
            <v>Roof eaves</v>
          </cell>
          <cell r="G48" t="str">
            <v>A</v>
          </cell>
        </row>
        <row r="49">
          <cell r="C49" t="str">
            <v>2C_roof_flat_rooflights</v>
          </cell>
          <cell r="D49">
            <v>762</v>
          </cell>
          <cell r="E49" t="str">
            <v>m²</v>
          </cell>
          <cell r="F49" t="str">
            <v>Rooflight</v>
          </cell>
          <cell r="G49" t="str">
            <v>A</v>
          </cell>
        </row>
        <row r="50">
          <cell r="C50" t="str">
            <v>2C_roof_flat_structure</v>
          </cell>
          <cell r="D50">
            <v>4559</v>
          </cell>
          <cell r="E50" t="str">
            <v>m²</v>
          </cell>
          <cell r="F50" t="str">
            <v>To Buildings</v>
          </cell>
          <cell r="G50" t="str">
            <v>A</v>
          </cell>
        </row>
        <row r="51">
          <cell r="C51" t="str">
            <v>2C_roof_pitch</v>
          </cell>
          <cell r="D51">
            <v>30</v>
          </cell>
          <cell r="E51" t="str">
            <v>deg</v>
          </cell>
          <cell r="F51" t="str">
            <v>Roof pitch (degrees)</v>
          </cell>
          <cell r="G51" t="str">
            <v>A</v>
          </cell>
        </row>
        <row r="52">
          <cell r="C52" t="str">
            <v>2C_roof_pitched_area</v>
          </cell>
          <cell r="D52">
            <v>6145</v>
          </cell>
          <cell r="E52" t="str">
            <v>m²</v>
          </cell>
          <cell r="F52" t="str">
            <v>Roof area (pitched)</v>
          </cell>
          <cell r="G52" t="str">
            <v>A</v>
          </cell>
        </row>
        <row r="54">
          <cell r="C54" t="str">
            <v>2D_balustrade_atrium</v>
          </cell>
          <cell r="D54">
            <v>94</v>
          </cell>
          <cell r="E54" t="str">
            <v>m</v>
          </cell>
          <cell r="F54" t="str">
            <v>Balustrade to atrium</v>
          </cell>
          <cell r="G54" t="str">
            <v>A</v>
          </cell>
        </row>
        <row r="55">
          <cell r="C55" t="str">
            <v>2D_bridge_link</v>
          </cell>
          <cell r="D55">
            <v>1</v>
          </cell>
          <cell r="E55" t="str">
            <v>nr</v>
          </cell>
          <cell r="F55" t="str">
            <v>Bridge link</v>
          </cell>
          <cell r="G55" t="str">
            <v>A</v>
          </cell>
        </row>
        <row r="56">
          <cell r="C56" t="str">
            <v>2D_stairs</v>
          </cell>
          <cell r="D56">
            <v>5</v>
          </cell>
          <cell r="E56" t="str">
            <v>nr</v>
          </cell>
          <cell r="F56" t="str">
            <v>Total stairs</v>
          </cell>
          <cell r="G56" t="str">
            <v>A</v>
          </cell>
        </row>
        <row r="57">
          <cell r="C57" t="str">
            <v>2D_stairs_circ</v>
          </cell>
          <cell r="D57">
            <v>4</v>
          </cell>
          <cell r="E57" t="str">
            <v>nr</v>
          </cell>
          <cell r="F57" t="str">
            <v>Circulation stairs</v>
          </cell>
          <cell r="G57" t="str">
            <v>A</v>
          </cell>
        </row>
        <row r="58">
          <cell r="C58" t="str">
            <v>2D_stairs_feature</v>
          </cell>
          <cell r="D58">
            <v>1</v>
          </cell>
          <cell r="E58" t="str">
            <v>nr</v>
          </cell>
          <cell r="F58" t="str">
            <v>Feature stairs</v>
          </cell>
          <cell r="G58" t="str">
            <v>A</v>
          </cell>
        </row>
        <row r="59">
          <cell r="C59" t="str">
            <v>2D_stairs_walkways</v>
          </cell>
          <cell r="D59">
            <v>2</v>
          </cell>
          <cell r="E59" t="str">
            <v>nr</v>
          </cell>
          <cell r="F59" t="str">
            <v>Spiral flights</v>
          </cell>
          <cell r="G59" t="str">
            <v>A</v>
          </cell>
        </row>
        <row r="60">
          <cell r="C60" t="str">
            <v>2D_stairs_wings</v>
          </cell>
          <cell r="D60">
            <v>1</v>
          </cell>
          <cell r="E60" t="str">
            <v>nr</v>
          </cell>
          <cell r="F60" t="str">
            <v>Spiral flights</v>
          </cell>
          <cell r="G60" t="str">
            <v>A</v>
          </cell>
        </row>
        <row r="61">
          <cell r="C61" t="str">
            <v>2D_walkways</v>
          </cell>
          <cell r="D61">
            <v>132</v>
          </cell>
          <cell r="E61" t="str">
            <v>m</v>
          </cell>
          <cell r="F61" t="str">
            <v>Walkways</v>
          </cell>
          <cell r="G61" t="str">
            <v>A</v>
          </cell>
        </row>
        <row r="62">
          <cell r="C62" t="str">
            <v>2D_walkways_bridge_feature</v>
          </cell>
          <cell r="D62">
            <v>1</v>
          </cell>
          <cell r="E62" t="str">
            <v>Nr</v>
          </cell>
          <cell r="F62" t="str">
            <v>Feature bridge</v>
          </cell>
          <cell r="G62" t="str">
            <v>A</v>
          </cell>
        </row>
        <row r="63">
          <cell r="C63" t="str">
            <v>2D_walkways_bridge_plant</v>
          </cell>
          <cell r="D63">
            <v>1</v>
          </cell>
          <cell r="E63" t="str">
            <v>Nr</v>
          </cell>
          <cell r="F63" t="str">
            <v>Plant birdge</v>
          </cell>
          <cell r="G63" t="str">
            <v>A</v>
          </cell>
        </row>
        <row r="64">
          <cell r="C64" t="str">
            <v>2D_walkways_supports</v>
          </cell>
          <cell r="D64">
            <v>13</v>
          </cell>
          <cell r="E64" t="str">
            <v>Nr</v>
          </cell>
          <cell r="F64" t="str">
            <v>Plant birdge</v>
          </cell>
          <cell r="G64" t="str">
            <v>A</v>
          </cell>
        </row>
        <row r="66">
          <cell r="C66" t="str">
            <v>2E_*area</v>
          </cell>
          <cell r="D66">
            <v>4065</v>
          </cell>
          <cell r="E66" t="str">
            <v>m²</v>
          </cell>
          <cell r="F66" t="str">
            <v xml:space="preserve">Ext wall area </v>
          </cell>
          <cell r="G66" t="str">
            <v>A</v>
          </cell>
        </row>
        <row r="67">
          <cell r="C67" t="str">
            <v>2E_*area_net</v>
          </cell>
          <cell r="D67">
            <v>3571</v>
          </cell>
          <cell r="E67" t="str">
            <v>m²</v>
          </cell>
          <cell r="F67" t="str">
            <v>Ext wall area - openings</v>
          </cell>
          <cell r="G67" t="str">
            <v>A</v>
          </cell>
        </row>
        <row r="68">
          <cell r="C68" t="str">
            <v>2E_*girth</v>
          </cell>
          <cell r="D68">
            <v>813</v>
          </cell>
          <cell r="E68" t="str">
            <v>m</v>
          </cell>
          <cell r="F68" t="str">
            <v>Ext wall girth</v>
          </cell>
          <cell r="G68" t="str">
            <v>A</v>
          </cell>
        </row>
        <row r="69">
          <cell r="C69" t="str">
            <v>2E_*height</v>
          </cell>
          <cell r="D69">
            <v>10</v>
          </cell>
          <cell r="E69" t="str">
            <v>m</v>
          </cell>
          <cell r="F69" t="str">
            <v>Storey height</v>
          </cell>
          <cell r="G69" t="str">
            <v>A</v>
          </cell>
        </row>
        <row r="70">
          <cell r="C70" t="str">
            <v>2E_area_brick</v>
          </cell>
          <cell r="D70">
            <v>0</v>
          </cell>
          <cell r="E70" t="str">
            <v>m²</v>
          </cell>
          <cell r="F70" t="str">
            <v>Facing brick</v>
          </cell>
          <cell r="G70" t="str">
            <v>A</v>
          </cell>
        </row>
        <row r="71">
          <cell r="C71" t="str">
            <v>2E_area_concrete</v>
          </cell>
          <cell r="D71">
            <v>0</v>
          </cell>
          <cell r="E71" t="str">
            <v>m²</v>
          </cell>
          <cell r="F71" t="str">
            <v>Concrete</v>
          </cell>
          <cell r="G71" t="str">
            <v>A</v>
          </cell>
        </row>
        <row r="72">
          <cell r="C72" t="str">
            <v>2E_area_curtain_walling</v>
          </cell>
          <cell r="D72">
            <v>0</v>
          </cell>
          <cell r="E72" t="str">
            <v>m²</v>
          </cell>
          <cell r="F72" t="str">
            <v>Curtain walling</v>
          </cell>
          <cell r="G72" t="str">
            <v>A</v>
          </cell>
        </row>
        <row r="73">
          <cell r="C73" t="str">
            <v>2E_area_façade</v>
          </cell>
          <cell r="D73">
            <v>3571</v>
          </cell>
          <cell r="E73" t="str">
            <v>m²</v>
          </cell>
          <cell r="F73" t="str">
            <v>FACADE</v>
          </cell>
          <cell r="G73" t="str">
            <v>A</v>
          </cell>
        </row>
        <row r="74">
          <cell r="C74" t="str">
            <v>2E_area_louvres</v>
          </cell>
          <cell r="D74">
            <v>0</v>
          </cell>
          <cell r="E74" t="str">
            <v>m²</v>
          </cell>
          <cell r="F74" t="str">
            <v>Louvres</v>
          </cell>
          <cell r="G74" t="str">
            <v>A</v>
          </cell>
        </row>
        <row r="75">
          <cell r="C75" t="str">
            <v>2E_area_profiled_sheet</v>
          </cell>
          <cell r="D75">
            <v>0</v>
          </cell>
          <cell r="E75" t="str">
            <v>m²</v>
          </cell>
          <cell r="F75" t="str">
            <v>Profiled sheet</v>
          </cell>
          <cell r="G75" t="str">
            <v>A</v>
          </cell>
        </row>
        <row r="76">
          <cell r="C76" t="str">
            <v>2E_area_stone</v>
          </cell>
          <cell r="D76">
            <v>0</v>
          </cell>
          <cell r="E76" t="str">
            <v>m²</v>
          </cell>
          <cell r="F76" t="str">
            <v>Stone cladding</v>
          </cell>
          <cell r="G76" t="str">
            <v>A</v>
          </cell>
        </row>
        <row r="77">
          <cell r="C77" t="str">
            <v>2E_area_window</v>
          </cell>
          <cell r="D77">
            <v>468</v>
          </cell>
          <cell r="E77" t="str">
            <v>m²</v>
          </cell>
          <cell r="F77" t="str">
            <v>Window</v>
          </cell>
          <cell r="G77" t="str">
            <v>A</v>
          </cell>
        </row>
        <row r="79">
          <cell r="C79" t="str">
            <v>2F_*area_net</v>
          </cell>
          <cell r="D79">
            <v>494</v>
          </cell>
          <cell r="E79" t="str">
            <v>m²</v>
          </cell>
          <cell r="F79" t="str">
            <v>Ext openings area</v>
          </cell>
          <cell r="G79" t="str">
            <v>A</v>
          </cell>
        </row>
        <row r="80">
          <cell r="C80" t="str">
            <v>2F_canopy</v>
          </cell>
          <cell r="D80">
            <v>1</v>
          </cell>
          <cell r="E80" t="str">
            <v>Nr</v>
          </cell>
          <cell r="G80" t="str">
            <v>A</v>
          </cell>
        </row>
        <row r="81">
          <cell r="C81" t="str">
            <v>2F_doors_double</v>
          </cell>
          <cell r="D81">
            <v>6</v>
          </cell>
          <cell r="E81" t="str">
            <v>Nr</v>
          </cell>
          <cell r="F81" t="str">
            <v>External doors</v>
          </cell>
          <cell r="G81" t="str">
            <v>A</v>
          </cell>
        </row>
        <row r="82">
          <cell r="C82" t="str">
            <v>2F_doors_single</v>
          </cell>
          <cell r="D82">
            <v>4</v>
          </cell>
          <cell r="E82" t="str">
            <v>Nr</v>
          </cell>
          <cell r="F82" t="str">
            <v>External doors</v>
          </cell>
          <cell r="G82" t="str">
            <v>A</v>
          </cell>
        </row>
        <row r="83">
          <cell r="C83" t="str">
            <v>2F_louvres_sun_screen</v>
          </cell>
          <cell r="D83">
            <v>360</v>
          </cell>
          <cell r="E83" t="str">
            <v>m²</v>
          </cell>
          <cell r="F83" t="str">
            <v>sun screen</v>
          </cell>
          <cell r="G83" t="str">
            <v>A</v>
          </cell>
        </row>
        <row r="84">
          <cell r="C84" t="str">
            <v>2F_roller_shutter</v>
          </cell>
          <cell r="D84">
            <v>0</v>
          </cell>
          <cell r="E84" t="str">
            <v>Nr</v>
          </cell>
          <cell r="F84" t="str">
            <v>Roller shutter door</v>
          </cell>
          <cell r="G84" t="str">
            <v>A</v>
          </cell>
        </row>
        <row r="85">
          <cell r="C85" t="str">
            <v>2F_turnstiles</v>
          </cell>
          <cell r="D85">
            <v>4</v>
          </cell>
          <cell r="E85" t="str">
            <v>Nr</v>
          </cell>
          <cell r="F85" t="str">
            <v>Turnstiles</v>
          </cell>
          <cell r="G85" t="str">
            <v>A</v>
          </cell>
        </row>
        <row r="86">
          <cell r="C86" t="str">
            <v>2F_turnstiles_swing</v>
          </cell>
          <cell r="D86">
            <v>2</v>
          </cell>
          <cell r="E86" t="str">
            <v>Nr</v>
          </cell>
          <cell r="F86" t="str">
            <v>IT swing doors</v>
          </cell>
          <cell r="G86" t="str">
            <v>A</v>
          </cell>
        </row>
        <row r="87">
          <cell r="C87" t="str">
            <v>2F_windows</v>
          </cell>
          <cell r="D87">
            <v>468</v>
          </cell>
          <cell r="E87" t="str">
            <v>m²</v>
          </cell>
          <cell r="F87" t="str">
            <v>Wdw total area</v>
          </cell>
          <cell r="G87" t="str">
            <v>A</v>
          </cell>
        </row>
        <row r="88">
          <cell r="C88" t="str">
            <v>2F_windows_new</v>
          </cell>
          <cell r="D88">
            <v>135</v>
          </cell>
          <cell r="E88" t="str">
            <v>m²</v>
          </cell>
          <cell r="F88" t="str">
            <v>New windows</v>
          </cell>
          <cell r="G88" t="str">
            <v>A</v>
          </cell>
        </row>
        <row r="90">
          <cell r="C90" t="str">
            <v>2G_*area</v>
          </cell>
          <cell r="D90">
            <v>7244</v>
          </cell>
          <cell r="E90" t="str">
            <v>m²</v>
          </cell>
          <cell r="F90" t="str">
            <v>Int wall area GROSS</v>
          </cell>
          <cell r="G90" t="str">
            <v>A</v>
          </cell>
        </row>
        <row r="91">
          <cell r="C91" t="str">
            <v>2G_*area_net</v>
          </cell>
          <cell r="D91">
            <v>6853</v>
          </cell>
          <cell r="E91" t="str">
            <v>m²</v>
          </cell>
          <cell r="F91" t="str">
            <v>Int wall area  NET</v>
          </cell>
          <cell r="G91" t="str">
            <v>A</v>
          </cell>
        </row>
        <row r="92">
          <cell r="C92" t="str">
            <v>2G_*girth</v>
          </cell>
          <cell r="D92">
            <v>2587</v>
          </cell>
          <cell r="E92" t="str">
            <v>m</v>
          </cell>
          <cell r="F92" t="str">
            <v>Int wall girth</v>
          </cell>
          <cell r="G92" t="str">
            <v>A</v>
          </cell>
        </row>
        <row r="93">
          <cell r="C93" t="str">
            <v>2G_*height</v>
          </cell>
          <cell r="D93">
            <v>2.8</v>
          </cell>
          <cell r="E93" t="str">
            <v>m</v>
          </cell>
          <cell r="F93" t="str">
            <v>Int wall height</v>
          </cell>
          <cell r="G93" t="str">
            <v>A</v>
          </cell>
        </row>
        <row r="94">
          <cell r="C94" t="str">
            <v>2G_area_block</v>
          </cell>
          <cell r="D94">
            <v>700</v>
          </cell>
          <cell r="E94" t="str">
            <v>m²</v>
          </cell>
          <cell r="F94" t="str">
            <v>Blockwork</v>
          </cell>
          <cell r="G94" t="str">
            <v>A</v>
          </cell>
        </row>
        <row r="95">
          <cell r="C95" t="str">
            <v>2G_area_Block_computer</v>
          </cell>
          <cell r="D95">
            <v>0</v>
          </cell>
          <cell r="E95" t="str">
            <v>m²</v>
          </cell>
          <cell r="F95" t="str">
            <v>Block around computer room</v>
          </cell>
          <cell r="G95" t="str">
            <v>A</v>
          </cell>
        </row>
        <row r="96">
          <cell r="C96" t="str">
            <v>2G_area_Block_fire</v>
          </cell>
          <cell r="D96">
            <v>3080</v>
          </cell>
          <cell r="E96" t="str">
            <v>m²</v>
          </cell>
          <cell r="F96" t="str">
            <v>Block sound</v>
          </cell>
          <cell r="G96" t="str">
            <v>A</v>
          </cell>
        </row>
        <row r="97">
          <cell r="C97" t="str">
            <v>2G_area_Block_UPS</v>
          </cell>
          <cell r="D97">
            <v>0</v>
          </cell>
          <cell r="E97" t="str">
            <v>m²</v>
          </cell>
          <cell r="F97" t="str">
            <v>UPS Blast wall</v>
          </cell>
          <cell r="G97" t="str">
            <v>A</v>
          </cell>
        </row>
        <row r="98">
          <cell r="C98" t="str">
            <v>2G_area_partitions_feature</v>
          </cell>
          <cell r="D98">
            <v>168</v>
          </cell>
          <cell r="E98" t="str">
            <v>m²</v>
          </cell>
          <cell r="F98" t="str">
            <v>Reglit</v>
          </cell>
          <cell r="G98" t="str">
            <v>A</v>
          </cell>
        </row>
        <row r="99">
          <cell r="C99" t="str">
            <v>2G_area_partitions_office_fronts</v>
          </cell>
          <cell r="D99">
            <v>672</v>
          </cell>
          <cell r="E99" t="str">
            <v>m²</v>
          </cell>
          <cell r="F99" t="str">
            <v>Office fronts</v>
          </cell>
          <cell r="G99" t="str">
            <v>A</v>
          </cell>
        </row>
        <row r="100">
          <cell r="C100" t="str">
            <v>2G_area_stud</v>
          </cell>
          <cell r="D100">
            <v>2624</v>
          </cell>
          <cell r="E100" t="str">
            <v>m²</v>
          </cell>
          <cell r="F100" t="str">
            <v>Stud Partition</v>
          </cell>
          <cell r="G100" t="str">
            <v>A</v>
          </cell>
        </row>
        <row r="101">
          <cell r="C101" t="str">
            <v>2G_area_stud_computer</v>
          </cell>
          <cell r="D101">
            <v>0</v>
          </cell>
          <cell r="E101" t="str">
            <v>m²</v>
          </cell>
          <cell r="F101" t="str">
            <v>Stud Computer Partition</v>
          </cell>
          <cell r="G101" t="str">
            <v>A</v>
          </cell>
        </row>
        <row r="103">
          <cell r="C103" t="str">
            <v>2G_toilet_cubicles</v>
          </cell>
          <cell r="D103">
            <v>30</v>
          </cell>
          <cell r="E103" t="str">
            <v>Nr</v>
          </cell>
          <cell r="F103" t="str">
            <v>Toilet cubicles</v>
          </cell>
          <cell r="G103" t="str">
            <v>A</v>
          </cell>
        </row>
        <row r="104">
          <cell r="C104" t="str">
            <v>2G_toilet_cubicles_disabled</v>
          </cell>
          <cell r="D104">
            <v>6</v>
          </cell>
          <cell r="E104" t="str">
            <v>Nr</v>
          </cell>
          <cell r="F104" t="str">
            <v>Toilet cubicles</v>
          </cell>
          <cell r="G104" t="str">
            <v>A</v>
          </cell>
        </row>
        <row r="106">
          <cell r="C106" t="str">
            <v>2H_area_openings</v>
          </cell>
          <cell r="D106">
            <v>391</v>
          </cell>
          <cell r="E106" t="str">
            <v>m²</v>
          </cell>
          <cell r="F106" t="str">
            <v>Area of openings</v>
          </cell>
          <cell r="G106" t="str">
            <v>A</v>
          </cell>
        </row>
        <row r="107">
          <cell r="C107" t="str">
            <v>2H_doors_double</v>
          </cell>
          <cell r="D107">
            <v>46</v>
          </cell>
          <cell r="E107" t="str">
            <v>nr</v>
          </cell>
          <cell r="F107" t="str">
            <v>Int doors double</v>
          </cell>
          <cell r="G107" t="str">
            <v>A</v>
          </cell>
        </row>
        <row r="108">
          <cell r="C108" t="str">
            <v>2H_doors_single</v>
          </cell>
          <cell r="D108">
            <v>130</v>
          </cell>
          <cell r="E108" t="str">
            <v>nr</v>
          </cell>
          <cell r="F108" t="str">
            <v>Int doors single</v>
          </cell>
          <cell r="G108" t="str">
            <v>A</v>
          </cell>
        </row>
        <row r="109">
          <cell r="C109" t="str">
            <v>2H_screens</v>
          </cell>
          <cell r="D109">
            <v>350</v>
          </cell>
          <cell r="E109" t="str">
            <v>m²</v>
          </cell>
          <cell r="F109" t="str">
            <v>Screens</v>
          </cell>
          <cell r="G109" t="str">
            <v>A</v>
          </cell>
        </row>
        <row r="111">
          <cell r="C111" t="str">
            <v>3A_area</v>
          </cell>
          <cell r="D111">
            <v>17771</v>
          </cell>
          <cell r="E111" t="str">
            <v>m²</v>
          </cell>
          <cell r="F111" t="str">
            <v>Total wall fins</v>
          </cell>
          <cell r="G111" t="str">
            <v>A</v>
          </cell>
        </row>
        <row r="112">
          <cell r="C112" t="str">
            <v>3A_area_acoustic</v>
          </cell>
          <cell r="D112">
            <v>290</v>
          </cell>
          <cell r="E112" t="str">
            <v>m²</v>
          </cell>
          <cell r="F112" t="str">
            <v>Acoustic panels</v>
          </cell>
          <cell r="G112" t="str">
            <v>A</v>
          </cell>
        </row>
        <row r="113">
          <cell r="C113" t="str">
            <v>3A_area_ceramic</v>
          </cell>
          <cell r="D113">
            <v>252</v>
          </cell>
          <cell r="E113" t="str">
            <v>m²</v>
          </cell>
          <cell r="F113" t="str">
            <v>Ceramics</v>
          </cell>
          <cell r="G113" t="str">
            <v>A</v>
          </cell>
        </row>
        <row r="114">
          <cell r="C114" t="str">
            <v>3A_area_drylining</v>
          </cell>
          <cell r="D114">
            <v>1220</v>
          </cell>
          <cell r="E114" t="str">
            <v>m²</v>
          </cell>
          <cell r="F114" t="str">
            <v>Dry lining</v>
          </cell>
          <cell r="G114" t="str">
            <v>A</v>
          </cell>
        </row>
        <row r="115">
          <cell r="C115" t="str">
            <v>3A_area_ecophon</v>
          </cell>
          <cell r="D115">
            <v>976</v>
          </cell>
          <cell r="E115" t="str">
            <v>m²</v>
          </cell>
          <cell r="F115" t="str">
            <v>Ecophon</v>
          </cell>
          <cell r="G115" t="str">
            <v>A</v>
          </cell>
        </row>
        <row r="116">
          <cell r="C116" t="str">
            <v>3A_area_emulsion</v>
          </cell>
          <cell r="D116">
            <v>1920</v>
          </cell>
          <cell r="E116" t="str">
            <v>m²</v>
          </cell>
          <cell r="F116" t="str">
            <v xml:space="preserve">Emulsion on </v>
          </cell>
          <cell r="G116" t="str">
            <v>A</v>
          </cell>
        </row>
        <row r="117">
          <cell r="C117" t="str">
            <v>3A_area_fairface</v>
          </cell>
          <cell r="D117">
            <v>0</v>
          </cell>
          <cell r="E117" t="str">
            <v>m²</v>
          </cell>
          <cell r="F117" t="str">
            <v>Fairface</v>
          </cell>
          <cell r="G117" t="str">
            <v>A</v>
          </cell>
        </row>
        <row r="118">
          <cell r="C118" t="str">
            <v>3A_area_plaster</v>
          </cell>
          <cell r="D118">
            <v>700</v>
          </cell>
          <cell r="E118" t="str">
            <v>m²</v>
          </cell>
          <cell r="F118" t="str">
            <v>Plaster to blockwork</v>
          </cell>
          <cell r="G118" t="str">
            <v>A</v>
          </cell>
        </row>
        <row r="119">
          <cell r="C119" t="str">
            <v>3A_area_stud</v>
          </cell>
          <cell r="D119">
            <v>0</v>
          </cell>
          <cell r="E119" t="str">
            <v>m²</v>
          </cell>
          <cell r="F119" t="str">
            <v>Stud (Emulsion)</v>
          </cell>
          <cell r="G119" t="str">
            <v>A</v>
          </cell>
        </row>
        <row r="120">
          <cell r="C120" t="str">
            <v>3A_area_timber</v>
          </cell>
          <cell r="D120">
            <v>0</v>
          </cell>
          <cell r="E120" t="str">
            <v>m²</v>
          </cell>
          <cell r="F120" t="str">
            <v>Timber panelling</v>
          </cell>
          <cell r="G120" t="str">
            <v>A</v>
          </cell>
        </row>
        <row r="121">
          <cell r="C121" t="str">
            <v>3A_area_wallpaper</v>
          </cell>
          <cell r="D121">
            <v>0</v>
          </cell>
          <cell r="E121" t="str">
            <v>m²</v>
          </cell>
          <cell r="F121" t="str">
            <v>Wallpaper</v>
          </cell>
          <cell r="G121" t="str">
            <v>A</v>
          </cell>
        </row>
        <row r="122">
          <cell r="C122" t="str">
            <v>3A_area_unfinished</v>
          </cell>
          <cell r="D122">
            <v>0</v>
          </cell>
          <cell r="E122" t="str">
            <v>m²</v>
          </cell>
          <cell r="F122" t="str">
            <v>Unfinished</v>
          </cell>
          <cell r="G122" t="str">
            <v>A</v>
          </cell>
        </row>
        <row r="125">
          <cell r="C125" t="str">
            <v>3B_raised_floor_300</v>
          </cell>
          <cell r="D125">
            <v>4463</v>
          </cell>
          <cell r="E125" t="str">
            <v>m²</v>
          </cell>
          <cell r="F125" t="str">
            <v>Raised floors Upper</v>
          </cell>
          <cell r="G125" t="str">
            <v>A</v>
          </cell>
        </row>
        <row r="126">
          <cell r="C126" t="str">
            <v>3B_Raised_floor_600</v>
          </cell>
          <cell r="D126">
            <v>5771</v>
          </cell>
          <cell r="E126" t="str">
            <v>m²</v>
          </cell>
          <cell r="F126" t="str">
            <v>Raised floors Ground</v>
          </cell>
          <cell r="G126" t="str">
            <v>A</v>
          </cell>
        </row>
        <row r="127">
          <cell r="C127" t="str">
            <v>3B_Raised_floor_600_Heavy</v>
          </cell>
          <cell r="D127">
            <v>24</v>
          </cell>
          <cell r="E127" t="str">
            <v>m²</v>
          </cell>
          <cell r="F127" t="str">
            <v>Raised floors Server</v>
          </cell>
          <cell r="G127" t="str">
            <v>A</v>
          </cell>
        </row>
        <row r="128">
          <cell r="C128" t="str">
            <v>3B_skirtings</v>
          </cell>
          <cell r="D128">
            <v>5788</v>
          </cell>
          <cell r="E128" t="str">
            <v>m</v>
          </cell>
          <cell r="F128" t="str">
            <v>Skirtings/dado</v>
          </cell>
          <cell r="G128" t="str">
            <v>A</v>
          </cell>
        </row>
        <row r="129">
          <cell r="C129" t="str">
            <v>3B_Tanking</v>
          </cell>
          <cell r="D129">
            <v>48</v>
          </cell>
          <cell r="E129" t="str">
            <v>m²</v>
          </cell>
          <cell r="F129" t="str">
            <v>Tanking above IT</v>
          </cell>
          <cell r="G129" t="str">
            <v>A</v>
          </cell>
        </row>
        <row r="131">
          <cell r="C131" t="str">
            <v>3C_Cornice</v>
          </cell>
          <cell r="D131">
            <v>5987</v>
          </cell>
          <cell r="E131" t="str">
            <v>m</v>
          </cell>
          <cell r="F131" t="str">
            <v>Cornice</v>
          </cell>
          <cell r="G131" t="str">
            <v>A</v>
          </cell>
        </row>
        <row r="133">
          <cell r="C133" t="str">
            <v>4A_fittings_Pods</v>
          </cell>
          <cell r="D133">
            <v>3</v>
          </cell>
          <cell r="E133" t="str">
            <v>nr</v>
          </cell>
          <cell r="F133" t="str">
            <v>Pods</v>
          </cell>
          <cell r="G133" t="str">
            <v>A</v>
          </cell>
        </row>
        <row r="134">
          <cell r="C134" t="str">
            <v>4A_fittings_Trees</v>
          </cell>
          <cell r="D134">
            <v>0</v>
          </cell>
          <cell r="E134" t="str">
            <v>nr</v>
          </cell>
          <cell r="F134" t="str">
            <v>Trees</v>
          </cell>
          <cell r="G134" t="str">
            <v>A</v>
          </cell>
        </row>
        <row r="135">
          <cell r="C135" t="str">
            <v>4A_Rooms_breakout</v>
          </cell>
          <cell r="D135">
            <v>3</v>
          </cell>
          <cell r="E135" t="str">
            <v>nr</v>
          </cell>
          <cell r="F135" t="str">
            <v>Breakout areas</v>
          </cell>
          <cell r="G135" t="str">
            <v>A</v>
          </cell>
        </row>
        <row r="136">
          <cell r="C136" t="str">
            <v>4A_Rooms_café</v>
          </cell>
          <cell r="D136">
            <v>1</v>
          </cell>
          <cell r="E136" t="str">
            <v>nr</v>
          </cell>
          <cell r="F136" t="str">
            <v>Café</v>
          </cell>
          <cell r="G136" t="str">
            <v>A</v>
          </cell>
        </row>
        <row r="137">
          <cell r="C137" t="str">
            <v>4A_Rooms_cleaner</v>
          </cell>
          <cell r="D137">
            <v>3</v>
          </cell>
          <cell r="E137" t="str">
            <v>nr</v>
          </cell>
          <cell r="F137" t="str">
            <v>Cleaners</v>
          </cell>
          <cell r="G137" t="str">
            <v>A</v>
          </cell>
        </row>
        <row r="138">
          <cell r="C138" t="str">
            <v>4A_Rooms_conference</v>
          </cell>
          <cell r="D138">
            <v>1</v>
          </cell>
          <cell r="E138" t="str">
            <v>nr</v>
          </cell>
          <cell r="F138" t="str">
            <v>Conference room</v>
          </cell>
          <cell r="G138" t="str">
            <v>A</v>
          </cell>
        </row>
        <row r="139">
          <cell r="C139" t="str">
            <v>4A_Rooms_conservatory</v>
          </cell>
          <cell r="D139">
            <v>0</v>
          </cell>
          <cell r="E139" t="str">
            <v>nr</v>
          </cell>
          <cell r="F139" t="str">
            <v>Conservatory</v>
          </cell>
          <cell r="G139" t="str">
            <v>A</v>
          </cell>
        </row>
        <row r="140">
          <cell r="C140" t="str">
            <v>4A_Rooms_disabled</v>
          </cell>
          <cell r="D140">
            <v>6</v>
          </cell>
          <cell r="E140" t="str">
            <v>nr</v>
          </cell>
          <cell r="F140" t="str">
            <v>Disabled WC</v>
          </cell>
          <cell r="G140" t="str">
            <v>A</v>
          </cell>
        </row>
        <row r="141">
          <cell r="C141" t="str">
            <v>4A_Rooms_IT_hub</v>
          </cell>
          <cell r="D141">
            <v>1</v>
          </cell>
          <cell r="E141" t="str">
            <v>nr</v>
          </cell>
          <cell r="F141" t="str">
            <v>IT Hub</v>
          </cell>
          <cell r="G141" t="str">
            <v>A</v>
          </cell>
        </row>
        <row r="142">
          <cell r="C142" t="str">
            <v>4A_Rooms_IT_plant</v>
          </cell>
          <cell r="D142">
            <v>0</v>
          </cell>
          <cell r="E142" t="str">
            <v>nr</v>
          </cell>
          <cell r="F142" t="str">
            <v>IT plant</v>
          </cell>
          <cell r="G142" t="str">
            <v>A</v>
          </cell>
        </row>
        <row r="143">
          <cell r="C143" t="str">
            <v>4A_Rooms_IT_server</v>
          </cell>
          <cell r="D143">
            <v>0</v>
          </cell>
          <cell r="E143" t="str">
            <v>nr</v>
          </cell>
          <cell r="F143" t="str">
            <v>IT Server</v>
          </cell>
          <cell r="G143" t="str">
            <v>A</v>
          </cell>
        </row>
        <row r="144">
          <cell r="C144" t="str">
            <v>4A_Rooms_meeting_large</v>
          </cell>
          <cell r="D144">
            <v>10</v>
          </cell>
          <cell r="E144" t="str">
            <v>nr</v>
          </cell>
          <cell r="F144" t="str">
            <v>Meeting room large</v>
          </cell>
          <cell r="G144" t="str">
            <v>A</v>
          </cell>
        </row>
        <row r="145">
          <cell r="C145" t="str">
            <v>4A_Rooms_meeting_small</v>
          </cell>
          <cell r="D145">
            <v>9</v>
          </cell>
          <cell r="E145" t="str">
            <v>nr</v>
          </cell>
          <cell r="F145" t="str">
            <v>Meeting room (1:1)</v>
          </cell>
          <cell r="G145" t="str">
            <v>A</v>
          </cell>
        </row>
        <row r="146">
          <cell r="C146" t="str">
            <v>4A_Rooms_reception</v>
          </cell>
          <cell r="D146">
            <v>2</v>
          </cell>
          <cell r="E146" t="str">
            <v>nr</v>
          </cell>
          <cell r="F146" t="str">
            <v>Reception</v>
          </cell>
          <cell r="G146" t="str">
            <v>A</v>
          </cell>
        </row>
        <row r="147">
          <cell r="C147" t="str">
            <v>4A_Rooms_restaurant</v>
          </cell>
          <cell r="D147">
            <v>1</v>
          </cell>
          <cell r="E147" t="str">
            <v>nr</v>
          </cell>
          <cell r="F147" t="str">
            <v>Restaurant</v>
          </cell>
          <cell r="G147" t="str">
            <v>A</v>
          </cell>
        </row>
        <row r="148">
          <cell r="C148" t="str">
            <v>4A_Rooms_showers</v>
          </cell>
          <cell r="D148">
            <v>6</v>
          </cell>
          <cell r="E148" t="str">
            <v>nr</v>
          </cell>
          <cell r="F148" t="str">
            <v>Showers</v>
          </cell>
          <cell r="G148" t="str">
            <v>A</v>
          </cell>
        </row>
        <row r="149">
          <cell r="C149" t="str">
            <v>4A_Rooms_toilets</v>
          </cell>
          <cell r="D149">
            <v>30</v>
          </cell>
          <cell r="E149" t="str">
            <v>nr</v>
          </cell>
          <cell r="F149" t="str">
            <v>Toilets</v>
          </cell>
          <cell r="G149" t="str">
            <v>A</v>
          </cell>
        </row>
        <row r="150">
          <cell r="C150" t="str">
            <v>4A_Toilets_mirrors</v>
          </cell>
          <cell r="D150">
            <v>34</v>
          </cell>
          <cell r="E150" t="str">
            <v>nr</v>
          </cell>
          <cell r="G150" t="str">
            <v>A</v>
          </cell>
        </row>
        <row r="151">
          <cell r="C151" t="str">
            <v>4A_Toilets_vanity_units</v>
          </cell>
          <cell r="D151">
            <v>34</v>
          </cell>
          <cell r="E151" t="str">
            <v>nr</v>
          </cell>
          <cell r="G151" t="str">
            <v>A</v>
          </cell>
        </row>
        <row r="152">
          <cell r="C152" t="str">
            <v>4A_Users_Covers</v>
          </cell>
          <cell r="D152">
            <v>200</v>
          </cell>
          <cell r="E152" t="str">
            <v>nr</v>
          </cell>
          <cell r="F152" t="str">
            <v>Reataurant Covers</v>
          </cell>
          <cell r="G152" t="str">
            <v>A</v>
          </cell>
        </row>
        <row r="153">
          <cell r="C153" t="str">
            <v>4A_Users_Workstations</v>
          </cell>
          <cell r="D153">
            <v>650</v>
          </cell>
          <cell r="E153" t="str">
            <v>nr</v>
          </cell>
          <cell r="F153" t="str">
            <v>Workstaions</v>
          </cell>
          <cell r="G153" t="str">
            <v>A</v>
          </cell>
        </row>
        <row r="155">
          <cell r="C155" t="str">
            <v>5A_*total_fittings</v>
          </cell>
          <cell r="D155">
            <v>84</v>
          </cell>
          <cell r="E155" t="str">
            <v>nr</v>
          </cell>
          <cell r="F155" t="str">
            <v>Sanitary appliances</v>
          </cell>
          <cell r="G155" t="str">
            <v>A</v>
          </cell>
        </row>
        <row r="156">
          <cell r="C156" t="str">
            <v>5A_basins</v>
          </cell>
          <cell r="D156">
            <v>0</v>
          </cell>
          <cell r="E156" t="str">
            <v>nr</v>
          </cell>
          <cell r="G156" t="str">
            <v>A</v>
          </cell>
        </row>
        <row r="157">
          <cell r="C157" t="str">
            <v>5A_baths</v>
          </cell>
          <cell r="D157">
            <v>0</v>
          </cell>
          <cell r="E157" t="str">
            <v>nr</v>
          </cell>
          <cell r="G157" t="str">
            <v>A</v>
          </cell>
        </row>
        <row r="158">
          <cell r="C158" t="str">
            <v>5A_cleaners</v>
          </cell>
          <cell r="D158">
            <v>3</v>
          </cell>
          <cell r="E158" t="str">
            <v>nr</v>
          </cell>
          <cell r="G158" t="str">
            <v>A</v>
          </cell>
        </row>
        <row r="159">
          <cell r="C159" t="str">
            <v>5A_showers</v>
          </cell>
          <cell r="D159">
            <v>6</v>
          </cell>
          <cell r="E159" t="str">
            <v>nr</v>
          </cell>
          <cell r="G159" t="str">
            <v>A</v>
          </cell>
        </row>
        <row r="160">
          <cell r="C160" t="str">
            <v>5A_urinals</v>
          </cell>
          <cell r="D160">
            <v>5</v>
          </cell>
          <cell r="E160" t="str">
            <v>nr</v>
          </cell>
          <cell r="G160" t="str">
            <v>A</v>
          </cell>
        </row>
        <row r="161">
          <cell r="C161" t="str">
            <v>5A_vanity_basins</v>
          </cell>
          <cell r="D161">
            <v>34</v>
          </cell>
          <cell r="E161" t="str">
            <v>nr</v>
          </cell>
          <cell r="G161" t="str">
            <v>A</v>
          </cell>
        </row>
        <row r="162">
          <cell r="C162" t="str">
            <v>5A_WCs</v>
          </cell>
          <cell r="D162">
            <v>30</v>
          </cell>
          <cell r="E162" t="str">
            <v>nr</v>
          </cell>
          <cell r="G162" t="str">
            <v>A</v>
          </cell>
        </row>
        <row r="163">
          <cell r="C163" t="str">
            <v>5A_WCs_disabled</v>
          </cell>
          <cell r="D163">
            <v>6</v>
          </cell>
          <cell r="E163" t="str">
            <v>nr</v>
          </cell>
          <cell r="G163" t="str">
            <v>A</v>
          </cell>
        </row>
        <row r="165">
          <cell r="C165" t="str">
            <v>5C_rwp_downpipe_length</v>
          </cell>
          <cell r="D165">
            <v>88</v>
          </cell>
          <cell r="E165" t="str">
            <v>m</v>
          </cell>
          <cell r="F165" t="str">
            <v>RWP Pipe length</v>
          </cell>
          <cell r="G165" t="str">
            <v>A</v>
          </cell>
        </row>
        <row r="166">
          <cell r="C166" t="str">
            <v>5C_rwp_downpipe_numbers</v>
          </cell>
          <cell r="D166">
            <v>8</v>
          </cell>
          <cell r="E166" t="str">
            <v>Nr</v>
          </cell>
          <cell r="F166" t="str">
            <v>RWP Pipe Nr</v>
          </cell>
          <cell r="G166" t="str">
            <v>A</v>
          </cell>
        </row>
        <row r="167">
          <cell r="C167" t="str">
            <v>5C_rwp_gutters_length</v>
          </cell>
          <cell r="D167">
            <v>474</v>
          </cell>
          <cell r="E167" t="str">
            <v>m</v>
          </cell>
          <cell r="F167" t="str">
            <v>RWP gutters</v>
          </cell>
          <cell r="G167" t="str">
            <v>A</v>
          </cell>
        </row>
        <row r="168">
          <cell r="C168" t="str">
            <v>5C_svp_stack_length</v>
          </cell>
          <cell r="D168">
            <v>231</v>
          </cell>
          <cell r="E168" t="str">
            <v>m</v>
          </cell>
          <cell r="F168" t="str">
            <v>SVP Stack length</v>
          </cell>
          <cell r="G168" t="str">
            <v>A</v>
          </cell>
        </row>
        <row r="169">
          <cell r="C169" t="str">
            <v>5C_svp_stack_numbers</v>
          </cell>
          <cell r="D169">
            <v>21</v>
          </cell>
          <cell r="E169" t="str">
            <v>Nr</v>
          </cell>
          <cell r="F169" t="str">
            <v>SVP Stacks</v>
          </cell>
          <cell r="G169" t="str">
            <v>A</v>
          </cell>
        </row>
        <row r="171">
          <cell r="C171" t="str">
            <v>5E_boilers</v>
          </cell>
          <cell r="D171">
            <v>2</v>
          </cell>
          <cell r="E171" t="str">
            <v>Nr</v>
          </cell>
          <cell r="F171" t="str">
            <v>Boilers</v>
          </cell>
          <cell r="G171" t="str">
            <v>A</v>
          </cell>
        </row>
        <row r="173">
          <cell r="C173" t="str">
            <v>5G_AHUs</v>
          </cell>
          <cell r="D173">
            <v>3</v>
          </cell>
          <cell r="E173" t="str">
            <v>Nr</v>
          </cell>
          <cell r="F173" t="str">
            <v>AHUs</v>
          </cell>
          <cell r="G173" t="str">
            <v>A</v>
          </cell>
        </row>
        <row r="174">
          <cell r="C174" t="str">
            <v>5G_AHUs_general</v>
          </cell>
          <cell r="D174">
            <v>3</v>
          </cell>
          <cell r="E174" t="str">
            <v>Nr</v>
          </cell>
          <cell r="F174" t="str">
            <v>AHUs general</v>
          </cell>
          <cell r="G174" t="str">
            <v>A</v>
          </cell>
        </row>
        <row r="175">
          <cell r="C175" t="str">
            <v>5G_AHUs_IT_server</v>
          </cell>
          <cell r="D175">
            <v>0</v>
          </cell>
          <cell r="E175" t="str">
            <v>Nr</v>
          </cell>
          <cell r="F175" t="str">
            <v>AHUs to server</v>
          </cell>
          <cell r="G175" t="str">
            <v>A</v>
          </cell>
        </row>
        <row r="176">
          <cell r="C176" t="str">
            <v>5G_Chillers_general</v>
          </cell>
          <cell r="D176">
            <v>1</v>
          </cell>
          <cell r="E176" t="str">
            <v>Nr</v>
          </cell>
          <cell r="F176" t="str">
            <v>Chillers</v>
          </cell>
          <cell r="G176" t="str">
            <v>A</v>
          </cell>
        </row>
        <row r="177">
          <cell r="C177" t="str">
            <v>5G_Chillers_IT</v>
          </cell>
          <cell r="D177">
            <v>0</v>
          </cell>
          <cell r="E177" t="str">
            <v>Nr</v>
          </cell>
          <cell r="F177" t="str">
            <v>Chillers</v>
          </cell>
          <cell r="G177" t="str">
            <v>A</v>
          </cell>
        </row>
        <row r="178">
          <cell r="C178" t="str">
            <v>5G_FCU</v>
          </cell>
          <cell r="D178">
            <v>70</v>
          </cell>
          <cell r="E178" t="str">
            <v>Nr</v>
          </cell>
          <cell r="F178" t="str">
            <v>Fan Coil Units</v>
          </cell>
          <cell r="G178" t="str">
            <v>A</v>
          </cell>
        </row>
        <row r="179">
          <cell r="C179" t="str">
            <v>5G_Floor_grilles</v>
          </cell>
          <cell r="D179">
            <v>733</v>
          </cell>
          <cell r="E179" t="str">
            <v>Nr</v>
          </cell>
          <cell r="F179" t="str">
            <v>Floor grilles 200dia</v>
          </cell>
          <cell r="G179" t="str">
            <v>A</v>
          </cell>
        </row>
        <row r="180">
          <cell r="C180" t="str">
            <v>5G_Floor_grilles_IT</v>
          </cell>
          <cell r="D180">
            <v>8</v>
          </cell>
          <cell r="E180" t="str">
            <v>Nr</v>
          </cell>
          <cell r="F180" t="str">
            <v>Floor grilles to IT</v>
          </cell>
          <cell r="G180" t="str">
            <v>A</v>
          </cell>
        </row>
        <row r="181">
          <cell r="C181" t="str">
            <v>5G_Heat_load</v>
          </cell>
          <cell r="D181">
            <v>1026</v>
          </cell>
          <cell r="E181" t="str">
            <v>kW</v>
          </cell>
          <cell r="F181" t="str">
            <v>Heat load</v>
          </cell>
          <cell r="G181" t="str">
            <v>A</v>
          </cell>
        </row>
        <row r="182">
          <cell r="C182" t="str">
            <v>5G_Pumps</v>
          </cell>
          <cell r="D182">
            <v>0</v>
          </cell>
          <cell r="E182" t="str">
            <v>Nr</v>
          </cell>
          <cell r="F182" t="str">
            <v>Packaged pumps</v>
          </cell>
          <cell r="G182" t="str">
            <v>A</v>
          </cell>
        </row>
        <row r="183">
          <cell r="C183" t="str">
            <v>5G_RACUs_IT_hub</v>
          </cell>
          <cell r="D183">
            <v>0</v>
          </cell>
          <cell r="E183" t="str">
            <v>Nr</v>
          </cell>
          <cell r="F183" t="str">
            <v>RACUs to hub</v>
          </cell>
          <cell r="G183" t="str">
            <v>A</v>
          </cell>
        </row>
        <row r="184">
          <cell r="C184" t="str">
            <v>5G_RACUs_IT_server</v>
          </cell>
          <cell r="D184">
            <v>0</v>
          </cell>
          <cell r="E184" t="str">
            <v>Nr</v>
          </cell>
          <cell r="F184" t="str">
            <v>RACUs to IT server</v>
          </cell>
          <cell r="G184" t="str">
            <v>A</v>
          </cell>
        </row>
        <row r="185">
          <cell r="C185" t="str">
            <v>5G_RACUs_UPS</v>
          </cell>
          <cell r="D185">
            <v>0</v>
          </cell>
          <cell r="E185" t="str">
            <v>Nr</v>
          </cell>
          <cell r="F185" t="str">
            <v>RACUs to UPS</v>
          </cell>
          <cell r="G185" t="str">
            <v>A</v>
          </cell>
        </row>
        <row r="187">
          <cell r="C187" t="str">
            <v>5H_Floor_grommets</v>
          </cell>
          <cell r="D187">
            <v>323</v>
          </cell>
          <cell r="E187" t="str">
            <v>nr</v>
          </cell>
          <cell r="G187" t="str">
            <v>A</v>
          </cell>
        </row>
        <row r="188">
          <cell r="C188" t="str">
            <v>5H_Gantry</v>
          </cell>
          <cell r="D188">
            <v>31</v>
          </cell>
          <cell r="E188" t="str">
            <v>nr</v>
          </cell>
          <cell r="F188" t="str">
            <v>Lighting Gantires</v>
          </cell>
          <cell r="G188" t="str">
            <v>A</v>
          </cell>
        </row>
        <row r="189">
          <cell r="C189" t="str">
            <v>5H_Generators</v>
          </cell>
          <cell r="D189">
            <v>0</v>
          </cell>
          <cell r="E189" t="str">
            <v>nr</v>
          </cell>
          <cell r="F189" t="str">
            <v>Generators</v>
          </cell>
          <cell r="G189" t="str">
            <v>A</v>
          </cell>
        </row>
        <row r="190">
          <cell r="C190" t="str">
            <v>5H_PDUs</v>
          </cell>
          <cell r="D190">
            <v>0</v>
          </cell>
          <cell r="E190" t="str">
            <v>nr</v>
          </cell>
          <cell r="F190" t="str">
            <v>Power Distribution Boards</v>
          </cell>
          <cell r="G190" t="str">
            <v>A</v>
          </cell>
        </row>
        <row r="191">
          <cell r="C191" t="str">
            <v>5H_Power_distribution_panels</v>
          </cell>
          <cell r="D191">
            <v>4</v>
          </cell>
          <cell r="E191" t="str">
            <v>nr</v>
          </cell>
          <cell r="F191" t="str">
            <v>LV Panels</v>
          </cell>
          <cell r="G191" t="str">
            <v>A</v>
          </cell>
        </row>
        <row r="192">
          <cell r="C192" t="str">
            <v>5H_Transformers</v>
          </cell>
          <cell r="D192">
            <v>1</v>
          </cell>
          <cell r="E192" t="str">
            <v>Nr</v>
          </cell>
          <cell r="F192" t="str">
            <v>Transformers</v>
          </cell>
          <cell r="G192" t="str">
            <v>A</v>
          </cell>
        </row>
        <row r="193">
          <cell r="C193" t="str">
            <v>5H_UPS</v>
          </cell>
          <cell r="D193">
            <v>0</v>
          </cell>
          <cell r="E193" t="str">
            <v>Nr</v>
          </cell>
          <cell r="F193" t="str">
            <v>UPS modules</v>
          </cell>
          <cell r="G193" t="str">
            <v>A</v>
          </cell>
        </row>
        <row r="194">
          <cell r="C194" t="str">
            <v>5H_UPS_day2</v>
          </cell>
          <cell r="D194">
            <v>0</v>
          </cell>
          <cell r="E194" t="str">
            <v>Nr</v>
          </cell>
          <cell r="F194" t="str">
            <v>UPS modules day2</v>
          </cell>
          <cell r="G194" t="str">
            <v>A</v>
          </cell>
        </row>
        <row r="195">
          <cell r="C195" t="str">
            <v>5H_UPS_load</v>
          </cell>
          <cell r="D195">
            <v>0</v>
          </cell>
          <cell r="E195" t="str">
            <v>kW</v>
          </cell>
          <cell r="F195" t="str">
            <v>Load per m2 of Network room</v>
          </cell>
          <cell r="G195" t="str">
            <v>A</v>
          </cell>
        </row>
        <row r="196">
          <cell r="C196" t="str">
            <v>5H_UPS_load_per_network</v>
          </cell>
          <cell r="D196">
            <v>1500</v>
          </cell>
          <cell r="E196" t="str">
            <v>W</v>
          </cell>
          <cell r="F196" t="str">
            <v>Load per m2 of Network room</v>
          </cell>
          <cell r="G196" t="str">
            <v>A</v>
          </cell>
        </row>
        <row r="197">
          <cell r="C197" t="str">
            <v>5H_UPS_load_per_office</v>
          </cell>
          <cell r="D197">
            <v>100</v>
          </cell>
          <cell r="E197" t="str">
            <v>W</v>
          </cell>
          <cell r="F197" t="str">
            <v>Load per m2 of Network room</v>
          </cell>
          <cell r="G197" t="str">
            <v>A</v>
          </cell>
        </row>
        <row r="199">
          <cell r="C199" t="str">
            <v>5J_disabled_access</v>
          </cell>
          <cell r="D199">
            <v>0</v>
          </cell>
          <cell r="E199" t="str">
            <v>nr</v>
          </cell>
          <cell r="G199" t="str">
            <v>A</v>
          </cell>
        </row>
        <row r="200">
          <cell r="C200" t="str">
            <v>5J_dumb_waiter</v>
          </cell>
          <cell r="D200">
            <v>1</v>
          </cell>
          <cell r="E200" t="str">
            <v>nr</v>
          </cell>
          <cell r="G200" t="str">
            <v>A</v>
          </cell>
        </row>
        <row r="201">
          <cell r="C201" t="str">
            <v>5J_lifts</v>
          </cell>
          <cell r="D201">
            <v>1</v>
          </cell>
          <cell r="E201" t="str">
            <v>nr</v>
          </cell>
          <cell r="G201" t="str">
            <v>A</v>
          </cell>
        </row>
        <row r="202">
          <cell r="C202" t="str">
            <v>5J_lifts_goods</v>
          </cell>
          <cell r="D202">
            <v>0</v>
          </cell>
          <cell r="E202" t="str">
            <v>nr</v>
          </cell>
          <cell r="G202" t="str">
            <v>A</v>
          </cell>
        </row>
        <row r="203">
          <cell r="C203" t="str">
            <v>5J_lifts_passenger</v>
          </cell>
          <cell r="D203">
            <v>1</v>
          </cell>
          <cell r="E203" t="str">
            <v>nr</v>
          </cell>
          <cell r="G203" t="str">
            <v>A</v>
          </cell>
        </row>
        <row r="204">
          <cell r="C204" t="str">
            <v>5J_pits_for_lifts</v>
          </cell>
          <cell r="D204">
            <v>1</v>
          </cell>
          <cell r="E204" t="str">
            <v>nr</v>
          </cell>
          <cell r="F204" t="str">
            <v>Lift pits</v>
          </cell>
          <cell r="G204" t="str">
            <v>A</v>
          </cell>
        </row>
        <row r="206">
          <cell r="C206" t="str">
            <v>5K_security_cameras_moveable</v>
          </cell>
          <cell r="D206">
            <v>10</v>
          </cell>
          <cell r="E206" t="str">
            <v>nr</v>
          </cell>
          <cell r="F206" t="str">
            <v>Security: cameras moveable</v>
          </cell>
          <cell r="G206" t="str">
            <v>A</v>
          </cell>
        </row>
        <row r="207">
          <cell r="C207" t="str">
            <v>5K_security_cameras_static</v>
          </cell>
          <cell r="D207">
            <v>14</v>
          </cell>
          <cell r="E207" t="str">
            <v>nr</v>
          </cell>
          <cell r="F207" t="str">
            <v>Security: cameras static</v>
          </cell>
          <cell r="G207" t="str">
            <v>A</v>
          </cell>
        </row>
        <row r="208">
          <cell r="C208" t="str">
            <v>5K_security_Door_access</v>
          </cell>
          <cell r="D208">
            <v>60</v>
          </cell>
          <cell r="E208" t="str">
            <v>nr</v>
          </cell>
          <cell r="F208" t="str">
            <v>Security: door access control</v>
          </cell>
          <cell r="G208" t="str">
            <v>A</v>
          </cell>
        </row>
        <row r="209">
          <cell r="C209" t="str">
            <v>5K_security_intercom</v>
          </cell>
          <cell r="D209">
            <v>11</v>
          </cell>
          <cell r="E209" t="str">
            <v>nr</v>
          </cell>
          <cell r="F209" t="str">
            <v>Security: intercoms</v>
          </cell>
          <cell r="G209" t="str">
            <v>A</v>
          </cell>
        </row>
        <row r="210">
          <cell r="C210" t="str">
            <v>5K_security_PIR</v>
          </cell>
          <cell r="D210">
            <v>90</v>
          </cell>
          <cell r="E210" t="str">
            <v>nr</v>
          </cell>
          <cell r="F210" t="str">
            <v>Security: PIR</v>
          </cell>
          <cell r="G210" t="str">
            <v>A</v>
          </cell>
        </row>
        <row r="211">
          <cell r="C211" t="str">
            <v>5K_VESDA</v>
          </cell>
          <cell r="D211">
            <v>0</v>
          </cell>
          <cell r="E211" t="str">
            <v>nr</v>
          </cell>
          <cell r="F211" t="str">
            <v>VESDA systems</v>
          </cell>
          <cell r="G211" t="str">
            <v>A</v>
          </cell>
        </row>
        <row r="213">
          <cell r="C213" t="str">
            <v>5L_AV_plasmas</v>
          </cell>
          <cell r="D213">
            <v>24</v>
          </cell>
          <cell r="E213" t="str">
            <v>nr</v>
          </cell>
          <cell r="F213" t="str">
            <v>Plasma screens</v>
          </cell>
          <cell r="G213" t="str">
            <v>A</v>
          </cell>
        </row>
        <row r="214">
          <cell r="C214" t="str">
            <v>5L_AV_projectors</v>
          </cell>
          <cell r="D214">
            <v>3</v>
          </cell>
          <cell r="E214" t="str">
            <v>nr</v>
          </cell>
          <cell r="F214" t="str">
            <v>Projectors</v>
          </cell>
          <cell r="G214" t="str">
            <v>A</v>
          </cell>
        </row>
        <row r="215">
          <cell r="C215" t="str">
            <v>5L_AV_room_installations</v>
          </cell>
          <cell r="D215">
            <v>13</v>
          </cell>
          <cell r="E215" t="str">
            <v>nr</v>
          </cell>
          <cell r="F215" t="str">
            <v>Projectors etc to room</v>
          </cell>
          <cell r="G215" t="str">
            <v>A</v>
          </cell>
        </row>
        <row r="216">
          <cell r="C216" t="str">
            <v>5L_Data_cabinets</v>
          </cell>
          <cell r="D216">
            <v>0</v>
          </cell>
          <cell r="E216" t="str">
            <v>nr</v>
          </cell>
          <cell r="F216" t="str">
            <v>Data cabinets</v>
          </cell>
          <cell r="G216" t="str">
            <v>A</v>
          </cell>
        </row>
        <row r="217">
          <cell r="C217" t="str">
            <v>5L_Data_patching_frames</v>
          </cell>
          <cell r="D217">
            <v>1</v>
          </cell>
          <cell r="E217" t="str">
            <v>nr</v>
          </cell>
          <cell r="F217" t="str">
            <v>Patching frames</v>
          </cell>
          <cell r="G217" t="str">
            <v>A</v>
          </cell>
        </row>
        <row r="219">
          <cell r="C219" t="str">
            <v>6A_car_spaces</v>
          </cell>
          <cell r="D219">
            <v>323</v>
          </cell>
          <cell r="E219" t="str">
            <v>Nr</v>
          </cell>
          <cell r="F219" t="str">
            <v>Car spaces</v>
          </cell>
          <cell r="G219" t="str">
            <v>A</v>
          </cell>
        </row>
        <row r="220">
          <cell r="C220" t="str">
            <v>6A_car_spaces_area</v>
          </cell>
          <cell r="D220">
            <v>11</v>
          </cell>
          <cell r="E220" t="str">
            <v>m²</v>
          </cell>
          <cell r="F220" t="str">
            <v>Area of a space</v>
          </cell>
          <cell r="G220" t="str">
            <v>A</v>
          </cell>
        </row>
        <row r="221">
          <cell r="C221" t="str">
            <v>6A_car_spaces_per_bed</v>
          </cell>
          <cell r="D221">
            <v>1</v>
          </cell>
          <cell r="E221" t="str">
            <v>Nr</v>
          </cell>
          <cell r="F221" t="str">
            <v>Car spaces / bed</v>
          </cell>
          <cell r="G221" t="str">
            <v>A</v>
          </cell>
        </row>
        <row r="222">
          <cell r="C222" t="str">
            <v>6A_fencing_barriers</v>
          </cell>
          <cell r="D222">
            <v>0</v>
          </cell>
          <cell r="E222" t="str">
            <v>Nr</v>
          </cell>
          <cell r="F222" t="str">
            <v>Barriers</v>
          </cell>
          <cell r="G222" t="str">
            <v>A</v>
          </cell>
        </row>
        <row r="223">
          <cell r="C223" t="str">
            <v>6A_fencing_gates</v>
          </cell>
          <cell r="D223">
            <v>0</v>
          </cell>
          <cell r="E223" t="str">
            <v>Nr</v>
          </cell>
          <cell r="F223" t="str">
            <v>Gates</v>
          </cell>
          <cell r="G223" t="str">
            <v>A</v>
          </cell>
        </row>
        <row r="225">
          <cell r="C225" t="str">
            <v>6A_site</v>
          </cell>
          <cell r="D225">
            <v>15860</v>
          </cell>
          <cell r="E225" t="str">
            <v>m²</v>
          </cell>
          <cell r="G225" t="str">
            <v>A</v>
          </cell>
        </row>
        <row r="227">
          <cell r="C227" t="str">
            <v>6A_siteworks</v>
          </cell>
          <cell r="D227">
            <v>10539</v>
          </cell>
          <cell r="E227" t="str">
            <v>m²</v>
          </cell>
          <cell r="F227" t="str">
            <v>Site - ground slab</v>
          </cell>
          <cell r="G227" t="str">
            <v>A</v>
          </cell>
        </row>
        <row r="228">
          <cell r="C228" t="str">
            <v>6A_siteworks_car_parking</v>
          </cell>
          <cell r="D228">
            <v>4637</v>
          </cell>
          <cell r="E228" t="str">
            <v>m²</v>
          </cell>
          <cell r="F228" t="str">
            <v>Car park</v>
          </cell>
          <cell r="G228" t="str">
            <v>A</v>
          </cell>
        </row>
        <row r="229">
          <cell r="C229" t="str">
            <v>6A_siteworks_courtyard</v>
          </cell>
          <cell r="D229">
            <v>550</v>
          </cell>
          <cell r="E229" t="str">
            <v>m²</v>
          </cell>
          <cell r="F229" t="str">
            <v>Courtyard garden</v>
          </cell>
          <cell r="G229" t="str">
            <v>A</v>
          </cell>
        </row>
        <row r="230">
          <cell r="C230" t="str">
            <v>6A_siteworks_grass</v>
          </cell>
          <cell r="D230">
            <v>3346</v>
          </cell>
          <cell r="E230" t="str">
            <v>m²</v>
          </cell>
          <cell r="F230" t="str">
            <v>Grass / lawn</v>
          </cell>
          <cell r="G230" t="str">
            <v>A</v>
          </cell>
        </row>
        <row r="231">
          <cell r="C231" t="str">
            <v>6A_siteworks_hard</v>
          </cell>
          <cell r="D231">
            <v>1142</v>
          </cell>
          <cell r="E231" t="str">
            <v>m²</v>
          </cell>
          <cell r="F231" t="str">
            <v>Hard scaping Paving</v>
          </cell>
          <cell r="G231" t="str">
            <v>A</v>
          </cell>
        </row>
        <row r="232">
          <cell r="C232" t="str">
            <v>6A_siteworks_planting</v>
          </cell>
          <cell r="D232">
            <v>864</v>
          </cell>
          <cell r="E232" t="str">
            <v>m²</v>
          </cell>
          <cell r="F232" t="str">
            <v>Planting</v>
          </cell>
          <cell r="G232" t="str">
            <v>A</v>
          </cell>
        </row>
        <row r="233">
          <cell r="C233" t="str">
            <v>6A_siteworks_roads</v>
          </cell>
          <cell r="D233">
            <v>0</v>
          </cell>
          <cell r="E233" t="str">
            <v>m²</v>
          </cell>
          <cell r="F233" t="str">
            <v>Road</v>
          </cell>
          <cell r="G233" t="str">
            <v>A</v>
          </cell>
        </row>
        <row r="236">
          <cell r="C236" t="str">
            <v>6C_trench</v>
          </cell>
          <cell r="D236">
            <v>200</v>
          </cell>
          <cell r="E236" t="str">
            <v>m</v>
          </cell>
          <cell r="F236" t="str">
            <v>Trench for services</v>
          </cell>
          <cell r="G236" t="str">
            <v>A</v>
          </cell>
        </row>
        <row r="238">
          <cell r="C238" t="str">
            <v>6D_covered_way</v>
          </cell>
          <cell r="D238">
            <v>150</v>
          </cell>
          <cell r="E238" t="str">
            <v>m</v>
          </cell>
          <cell r="F238" t="str">
            <v>Covered way</v>
          </cell>
          <cell r="G238" t="str">
            <v>A</v>
          </cell>
        </row>
        <row r="239">
          <cell r="C239" t="str">
            <v>6D_plant_farm</v>
          </cell>
          <cell r="D239">
            <v>1</v>
          </cell>
          <cell r="E239" t="str">
            <v>Nr</v>
          </cell>
          <cell r="F239" t="str">
            <v>Plant farm</v>
          </cell>
          <cell r="G239" t="str">
            <v>A</v>
          </cell>
        </row>
        <row r="240">
          <cell r="C240" t="str">
            <v>6D_sheds_cycle</v>
          </cell>
          <cell r="D240">
            <v>1</v>
          </cell>
          <cell r="E240" t="str">
            <v>Nr</v>
          </cell>
          <cell r="F240" t="str">
            <v>Cycle sheds</v>
          </cell>
          <cell r="G240" t="str">
            <v>A</v>
          </cell>
        </row>
        <row r="241">
          <cell r="C241" t="str">
            <v>6D_sheds_motorcycle</v>
          </cell>
          <cell r="D241">
            <v>1</v>
          </cell>
          <cell r="E241" t="str">
            <v>Nr</v>
          </cell>
          <cell r="F241" t="str">
            <v>Cycle sheds</v>
          </cell>
          <cell r="G241" t="str">
            <v>A</v>
          </cell>
        </row>
        <row r="242">
          <cell r="C242" t="str">
            <v>6D_sheds_smokers</v>
          </cell>
          <cell r="D242">
            <v>2</v>
          </cell>
          <cell r="E242" t="str">
            <v>Nr</v>
          </cell>
          <cell r="F242" t="str">
            <v>Smokers sheds</v>
          </cell>
          <cell r="G242" t="str">
            <v>A</v>
          </cell>
        </row>
        <row r="244">
          <cell r="C244" t="str">
            <v>7A_Preliminaries_StaffPerCent</v>
          </cell>
          <cell r="D244">
            <v>100</v>
          </cell>
          <cell r="E244" t="str">
            <v>%</v>
          </cell>
          <cell r="F244" t="str">
            <v>Staff % of week</v>
          </cell>
          <cell r="G244" t="str">
            <v>A</v>
          </cell>
        </row>
        <row r="247">
          <cell r="C247" t="str">
            <v>8B_IT_PC</v>
          </cell>
          <cell r="D247">
            <v>595</v>
          </cell>
          <cell r="E247" t="str">
            <v>Nr</v>
          </cell>
          <cell r="F247" t="str">
            <v>IT PCs</v>
          </cell>
          <cell r="G247" t="str">
            <v>A</v>
          </cell>
        </row>
        <row r="248">
          <cell r="C248" t="str">
            <v>8B_IT_PC_Super</v>
          </cell>
          <cell r="D248">
            <v>50</v>
          </cell>
          <cell r="E248" t="str">
            <v>Nr</v>
          </cell>
          <cell r="F248" t="str">
            <v>IT PCs</v>
          </cell>
          <cell r="G248" t="str">
            <v>A</v>
          </cell>
        </row>
        <row r="249">
          <cell r="C249" t="str">
            <v>8B_it_PC_Other</v>
          </cell>
          <cell r="D249">
            <v>78</v>
          </cell>
          <cell r="E249" t="str">
            <v>Nr</v>
          </cell>
          <cell r="F249" t="str">
            <v>IT PCs</v>
          </cell>
          <cell r="G249" t="str">
            <v>A</v>
          </cell>
        </row>
        <row r="250">
          <cell r="C250" t="str">
            <v>8B_it_NetSwitch_users</v>
          </cell>
          <cell r="D250">
            <v>16</v>
          </cell>
          <cell r="E250" t="str">
            <v>Nr</v>
          </cell>
          <cell r="F250" t="str">
            <v>IT Net switch Users</v>
          </cell>
          <cell r="G250" t="str">
            <v>A</v>
          </cell>
        </row>
        <row r="251">
          <cell r="C251" t="str">
            <v>8B_it_NetSwitch_core</v>
          </cell>
          <cell r="D251">
            <v>2</v>
          </cell>
          <cell r="E251" t="str">
            <v>Nr</v>
          </cell>
          <cell r="F251" t="str">
            <v>IT Net switch Core</v>
          </cell>
          <cell r="G251" t="str">
            <v>A</v>
          </cell>
        </row>
        <row r="253">
          <cell r="C253" t="str">
            <v>8C_Design_StaffPerCent</v>
          </cell>
          <cell r="D253">
            <v>100</v>
          </cell>
          <cell r="E253" t="str">
            <v>%</v>
          </cell>
          <cell r="F253" t="str">
            <v>Design Staff % of week</v>
          </cell>
          <cell r="G253" t="str">
            <v>A</v>
          </cell>
        </row>
        <row r="255">
          <cell r="C255" t="str">
            <v>Area_gfa</v>
          </cell>
          <cell r="D255">
            <v>10258</v>
          </cell>
          <cell r="E255" t="str">
            <v>m²</v>
          </cell>
          <cell r="F255" t="str">
            <v xml:space="preserve">Total gross area </v>
          </cell>
          <cell r="G255" t="str">
            <v>A</v>
          </cell>
        </row>
        <row r="257">
          <cell r="C257" t="str">
            <v>Area_gfa_atrium</v>
          </cell>
          <cell r="D257">
            <v>550</v>
          </cell>
          <cell r="E257" t="str">
            <v>m²</v>
          </cell>
          <cell r="F257" t="str">
            <v>Atrium</v>
          </cell>
          <cell r="G257" t="str">
            <v>A</v>
          </cell>
        </row>
        <row r="258">
          <cell r="C258" t="str">
            <v>Area_gfa_breakout</v>
          </cell>
          <cell r="D258">
            <v>226</v>
          </cell>
          <cell r="E258" t="str">
            <v>m²</v>
          </cell>
          <cell r="F258" t="str">
            <v>Breakout</v>
          </cell>
          <cell r="G258" t="str">
            <v>A</v>
          </cell>
        </row>
        <row r="259">
          <cell r="C259" t="str">
            <v>Area_gfa_circ</v>
          </cell>
          <cell r="D259">
            <v>513</v>
          </cell>
          <cell r="E259" t="str">
            <v>m²</v>
          </cell>
          <cell r="F259" t="str">
            <v>Circulation</v>
          </cell>
          <cell r="G259" t="str">
            <v>A</v>
          </cell>
        </row>
        <row r="260">
          <cell r="C260" t="str">
            <v>Area_gfa_circ_walkway</v>
          </cell>
          <cell r="D260">
            <v>396</v>
          </cell>
          <cell r="E260" t="str">
            <v>m²</v>
          </cell>
          <cell r="F260" t="str">
            <v>Circulation: walkway</v>
          </cell>
          <cell r="G260" t="str">
            <v>A</v>
          </cell>
        </row>
        <row r="261">
          <cell r="C261" t="str">
            <v>Area_gfa_conference</v>
          </cell>
          <cell r="D261">
            <v>90</v>
          </cell>
          <cell r="E261" t="str">
            <v>m²</v>
          </cell>
          <cell r="F261" t="str">
            <v>Conference</v>
          </cell>
          <cell r="G261" t="str">
            <v>A</v>
          </cell>
        </row>
        <row r="262">
          <cell r="C262" t="str">
            <v>Area_gfa_IT_Hub</v>
          </cell>
          <cell r="D262">
            <v>24</v>
          </cell>
          <cell r="E262" t="str">
            <v>m²</v>
          </cell>
          <cell r="F262" t="str">
            <v>IT Hub</v>
          </cell>
          <cell r="G262" t="str">
            <v>A</v>
          </cell>
        </row>
        <row r="263">
          <cell r="C263" t="str">
            <v>Area_gfa_IT_Plant</v>
          </cell>
          <cell r="D263">
            <v>0</v>
          </cell>
          <cell r="E263" t="str">
            <v>m²</v>
          </cell>
          <cell r="F263" t="str">
            <v>IT Plant</v>
          </cell>
          <cell r="G263" t="str">
            <v>A</v>
          </cell>
        </row>
        <row r="264">
          <cell r="C264" t="str">
            <v>Area_gfa_IT_server</v>
          </cell>
          <cell r="D264">
            <v>0</v>
          </cell>
          <cell r="E264" t="str">
            <v>m²</v>
          </cell>
          <cell r="F264" t="str">
            <v>IT Server</v>
          </cell>
          <cell r="G264" t="str">
            <v>A</v>
          </cell>
        </row>
        <row r="265">
          <cell r="C265" t="str">
            <v>Area_gfa_Kitchen</v>
          </cell>
          <cell r="D265">
            <v>300</v>
          </cell>
          <cell r="E265" t="str">
            <v>m²</v>
          </cell>
          <cell r="F265" t="str">
            <v>Kitchen</v>
          </cell>
          <cell r="G265" t="str">
            <v>A</v>
          </cell>
        </row>
        <row r="266">
          <cell r="C266" t="str">
            <v>Area_gfa_Meeting</v>
          </cell>
          <cell r="D266">
            <v>603</v>
          </cell>
          <cell r="E266" t="str">
            <v>m²</v>
          </cell>
          <cell r="F266" t="str">
            <v>Meeting rooms</v>
          </cell>
          <cell r="G266" t="str">
            <v>A</v>
          </cell>
        </row>
        <row r="267">
          <cell r="C267" t="str">
            <v>Area_gfa_Open_plan</v>
          </cell>
          <cell r="D267">
            <v>3896</v>
          </cell>
          <cell r="E267" t="str">
            <v>m²</v>
          </cell>
          <cell r="F267" t="str">
            <v>Open plan</v>
          </cell>
          <cell r="G267" t="str">
            <v>A</v>
          </cell>
        </row>
        <row r="268">
          <cell r="C268" t="str">
            <v>Area_gfa_Open_plan_under</v>
          </cell>
          <cell r="D268">
            <v>932</v>
          </cell>
          <cell r="E268" t="str">
            <v>m²</v>
          </cell>
          <cell r="F268" t="str">
            <v>Open plan Undercroft</v>
          </cell>
          <cell r="G268" t="str">
            <v>A</v>
          </cell>
        </row>
        <row r="269">
          <cell r="C269" t="str">
            <v>Area_gfa_plant</v>
          </cell>
          <cell r="D269">
            <v>909</v>
          </cell>
          <cell r="E269" t="str">
            <v>m²</v>
          </cell>
          <cell r="F269" t="str">
            <v>Plant</v>
          </cell>
          <cell r="G269" t="str">
            <v>A</v>
          </cell>
        </row>
        <row r="270">
          <cell r="C270" t="str">
            <v>Area_gfa_reception</v>
          </cell>
          <cell r="D270">
            <v>113</v>
          </cell>
          <cell r="E270" t="str">
            <v>m²</v>
          </cell>
          <cell r="F270" t="str">
            <v>Reception</v>
          </cell>
          <cell r="G270" t="str">
            <v>A</v>
          </cell>
        </row>
        <row r="271">
          <cell r="C271" t="str">
            <v>Area_gfa_restaurant</v>
          </cell>
          <cell r="D271">
            <v>726</v>
          </cell>
          <cell r="E271" t="str">
            <v>m²</v>
          </cell>
          <cell r="F271" t="str">
            <v>Restaurant</v>
          </cell>
          <cell r="G271" t="str">
            <v>A</v>
          </cell>
        </row>
        <row r="272">
          <cell r="C272" t="str">
            <v>Area_gfa_storage</v>
          </cell>
          <cell r="D272">
            <v>200</v>
          </cell>
          <cell r="E272" t="str">
            <v>m²</v>
          </cell>
          <cell r="F272" t="str">
            <v>Storage</v>
          </cell>
          <cell r="G272" t="str">
            <v>A</v>
          </cell>
        </row>
        <row r="273">
          <cell r="C273" t="str">
            <v>Area_gfa_toilets</v>
          </cell>
          <cell r="D273">
            <v>270</v>
          </cell>
          <cell r="E273" t="str">
            <v>m²</v>
          </cell>
          <cell r="F273" t="str">
            <v>Toilets</v>
          </cell>
          <cell r="G273" t="str">
            <v>A</v>
          </cell>
        </row>
        <row r="274">
          <cell r="C274" t="str">
            <v>Area_gfa_training</v>
          </cell>
          <cell r="D274">
            <v>315</v>
          </cell>
          <cell r="E274" t="str">
            <v>m²</v>
          </cell>
          <cell r="F274" t="str">
            <v>Training rooms</v>
          </cell>
          <cell r="G274" t="str">
            <v>A</v>
          </cell>
        </row>
        <row r="275">
          <cell r="C275" t="str">
            <v>Area_gfa_UPS</v>
          </cell>
          <cell r="D275">
            <v>0</v>
          </cell>
          <cell r="E275" t="str">
            <v>m²</v>
          </cell>
          <cell r="F275" t="str">
            <v>UPS network M&amp;E</v>
          </cell>
          <cell r="G275" t="str">
            <v>A</v>
          </cell>
        </row>
        <row r="276">
          <cell r="C276" t="str">
            <v>Area_gfa_void</v>
          </cell>
          <cell r="D276">
            <v>195</v>
          </cell>
          <cell r="E276" t="str">
            <v>m²</v>
          </cell>
          <cell r="F276" t="str">
            <v>Void / ducts/ internal walls</v>
          </cell>
          <cell r="G276" t="str">
            <v>A</v>
          </cell>
        </row>
        <row r="277">
          <cell r="F277" t="str">
            <v>Total cross check</v>
          </cell>
        </row>
        <row r="280">
          <cell r="C280" t="str">
            <v>Contract_period</v>
          </cell>
          <cell r="D280">
            <v>52</v>
          </cell>
          <cell r="E280" t="str">
            <v>weeks</v>
          </cell>
          <cell r="F280" t="str">
            <v>Contract period</v>
          </cell>
          <cell r="G280" t="str">
            <v>A</v>
          </cell>
        </row>
        <row r="281">
          <cell r="C281" t="str">
            <v>Contract_period_plus_Design</v>
          </cell>
          <cell r="D281">
            <v>64</v>
          </cell>
          <cell r="E281" t="str">
            <v>weeks</v>
          </cell>
          <cell r="F281" t="str">
            <v>Contract &amp; Design</v>
          </cell>
          <cell r="G281" t="str">
            <v>A</v>
          </cell>
        </row>
        <row r="283">
          <cell r="C283" t="str">
            <v>Excluded</v>
          </cell>
          <cell r="D283">
            <v>0</v>
          </cell>
          <cell r="E283" t="str">
            <v>Item</v>
          </cell>
        </row>
      </sheetData>
      <sheetData sheetId="12" refreshError="1"/>
      <sheetData sheetId="13" refreshError="1"/>
      <sheetData sheetId="14" refreshError="1"/>
      <sheetData sheetId="15" refreshError="1">
        <row r="2">
          <cell r="A2">
            <v>1</v>
          </cell>
          <cell r="B2" t="str">
            <v>Nr</v>
          </cell>
        </row>
        <row r="3">
          <cell r="A3">
            <v>2</v>
          </cell>
          <cell r="B3" t="str">
            <v>m</v>
          </cell>
        </row>
        <row r="4">
          <cell r="A4">
            <v>3</v>
          </cell>
          <cell r="B4" t="str">
            <v>m²</v>
          </cell>
        </row>
        <row r="5">
          <cell r="A5">
            <v>4</v>
          </cell>
          <cell r="B5" t="str">
            <v>m³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UPOSITS"/>
      <sheetName val="Suposits_OK"/>
      <sheetName val="P&amp;L"/>
      <sheetName val="Income"/>
      <sheetName val="Expenses"/>
      <sheetName val="Assump"/>
      <sheetName val="Encaix riscos"/>
      <sheetName val="Sum"/>
      <sheetName val="Hoja1"/>
      <sheetName val="BS"/>
      <sheetName val="Balance Assump"/>
      <sheetName val="CFS"/>
      <sheetName val="Jugadores"/>
      <sheetName val="comp BS"/>
      <sheetName val="comp CFS"/>
      <sheetName val="comp P&amp;L"/>
      <sheetName val="Amort-Jug"/>
      <sheetName val="proposta"/>
      <sheetName val="CFS detall"/>
      <sheetName val="Conv. Debt"/>
      <sheetName val="DCF"/>
      <sheetName val="Preferred"/>
      <sheetName val="Conv. Pref."/>
      <sheetName val="Options"/>
      <sheetName val="Shares Outstanding"/>
      <sheetName val="Hoja2"/>
      <sheetName val="Balanç09"/>
      <sheetName val="Amort-Mat"/>
      <sheetName val="Amort-Inmat"/>
      <sheetName val="Tax 2"/>
      <sheetName val="Dinamic juny"/>
      <sheetName val="Litigi UEFA Sogecable"/>
      <sheetName val="AVALS SINDICATS  milers"/>
      <sheetName val="Actas"/>
      <sheetName val="Primer equip"/>
      <sheetName val="Firm Value"/>
      <sheetName val="Premium"/>
      <sheetName val="Check"/>
    </sheetNames>
    <sheetDataSet>
      <sheetData sheetId="0"/>
      <sheetData sheetId="1"/>
      <sheetData sheetId="2">
        <row r="6">
          <cell r="G6">
            <v>0.01</v>
          </cell>
        </row>
      </sheetData>
      <sheetData sheetId="3"/>
      <sheetData sheetId="4">
        <row r="23">
          <cell r="J23">
            <v>3161.9418100000003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9">
          <cell r="K19">
            <v>3424</v>
          </cell>
        </row>
      </sheetData>
      <sheetData sheetId="12"/>
      <sheetData sheetId="13">
        <row r="278">
          <cell r="J278">
            <v>14732.0989655172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M22">
            <v>10</v>
          </cell>
        </row>
      </sheetData>
      <sheetData sheetId="29">
        <row r="26">
          <cell r="M26">
            <v>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>
        <row r="1">
          <cell r="A1" t="str">
            <v>Clase</v>
          </cell>
          <cell r="B1" t="str">
            <v>Nº doc.</v>
          </cell>
          <cell r="C1" t="str">
            <v>Período</v>
          </cell>
          <cell r="D1" t="str">
            <v>Fecha doc.</v>
          </cell>
          <cell r="E1" t="str">
            <v>Importe en ML</v>
          </cell>
        </row>
        <row r="3">
          <cell r="A3" t="str">
            <v>SA</v>
          </cell>
          <cell r="B3" t="str">
            <v>7000007696</v>
          </cell>
          <cell r="C3" t="str">
            <v>05</v>
          </cell>
          <cell r="D3">
            <v>37407</v>
          </cell>
          <cell r="E3">
            <v>-4838.05</v>
          </cell>
        </row>
        <row r="4">
          <cell r="A4" t="str">
            <v>SA</v>
          </cell>
          <cell r="B4" t="str">
            <v>7000009482</v>
          </cell>
          <cell r="C4" t="str">
            <v>07</v>
          </cell>
          <cell r="D4">
            <v>37468</v>
          </cell>
          <cell r="E4">
            <v>-5559.25</v>
          </cell>
        </row>
        <row r="5">
          <cell r="A5" t="str">
            <v>SA</v>
          </cell>
          <cell r="B5" t="str">
            <v>7000009482</v>
          </cell>
          <cell r="C5" t="str">
            <v>07</v>
          </cell>
          <cell r="D5">
            <v>37468</v>
          </cell>
          <cell r="E5">
            <v>-4838.05</v>
          </cell>
        </row>
        <row r="6">
          <cell r="A6" t="str">
            <v>SA</v>
          </cell>
          <cell r="B6" t="str">
            <v>7000009485</v>
          </cell>
          <cell r="C6" t="str">
            <v>07</v>
          </cell>
          <cell r="D6">
            <v>37468</v>
          </cell>
          <cell r="E6">
            <v>5559.25</v>
          </cell>
        </row>
        <row r="7">
          <cell r="A7" t="str">
            <v>SA</v>
          </cell>
          <cell r="B7" t="str">
            <v>7000009485</v>
          </cell>
          <cell r="C7" t="str">
            <v>07</v>
          </cell>
          <cell r="D7">
            <v>37468</v>
          </cell>
          <cell r="E7">
            <v>4838.05</v>
          </cell>
        </row>
        <row r="8">
          <cell r="A8" t="str">
            <v>SA</v>
          </cell>
          <cell r="B8" t="str">
            <v>7000009486</v>
          </cell>
          <cell r="C8" t="str">
            <v>07</v>
          </cell>
          <cell r="D8">
            <v>37468</v>
          </cell>
          <cell r="E8">
            <v>5559.25</v>
          </cell>
        </row>
        <row r="9">
          <cell r="A9" t="str">
            <v>SA</v>
          </cell>
          <cell r="B9" t="str">
            <v>7000009486</v>
          </cell>
          <cell r="C9" t="str">
            <v>07</v>
          </cell>
          <cell r="D9">
            <v>37468</v>
          </cell>
          <cell r="E9">
            <v>4838.05</v>
          </cell>
        </row>
        <row r="10">
          <cell r="E10">
            <v>0</v>
          </cell>
        </row>
        <row r="11">
          <cell r="A11" t="str">
            <v>SA</v>
          </cell>
          <cell r="B11" t="str">
            <v>7000001366</v>
          </cell>
          <cell r="C11" t="str">
            <v>01</v>
          </cell>
          <cell r="D11">
            <v>37281</v>
          </cell>
          <cell r="E11">
            <v>-1759.91</v>
          </cell>
        </row>
        <row r="12">
          <cell r="A12" t="str">
            <v>SA</v>
          </cell>
          <cell r="B12" t="str">
            <v>7000001367</v>
          </cell>
          <cell r="C12" t="str">
            <v>01</v>
          </cell>
          <cell r="D12">
            <v>37281</v>
          </cell>
          <cell r="E12">
            <v>-500.84</v>
          </cell>
        </row>
        <row r="13">
          <cell r="A13" t="str">
            <v>SA</v>
          </cell>
          <cell r="B13" t="str">
            <v>7000001368</v>
          </cell>
          <cell r="C13" t="str">
            <v>01</v>
          </cell>
          <cell r="D13">
            <v>37281</v>
          </cell>
          <cell r="E13">
            <v>-1001.69</v>
          </cell>
        </row>
        <row r="14">
          <cell r="A14" t="str">
            <v>SA</v>
          </cell>
          <cell r="B14" t="str">
            <v>7000001369</v>
          </cell>
          <cell r="C14" t="str">
            <v>01</v>
          </cell>
          <cell r="D14">
            <v>37281</v>
          </cell>
          <cell r="E14">
            <v>-1252.1099999999999</v>
          </cell>
        </row>
        <row r="15">
          <cell r="A15" t="str">
            <v>SA</v>
          </cell>
          <cell r="B15" t="str">
            <v>7000001370</v>
          </cell>
          <cell r="C15" t="str">
            <v>01</v>
          </cell>
          <cell r="D15">
            <v>37281</v>
          </cell>
          <cell r="E15">
            <v>-2003.37</v>
          </cell>
        </row>
        <row r="16">
          <cell r="A16" t="str">
            <v>SA</v>
          </cell>
          <cell r="B16" t="str">
            <v>7000001987</v>
          </cell>
          <cell r="C16" t="str">
            <v>02</v>
          </cell>
          <cell r="D16">
            <v>37312</v>
          </cell>
          <cell r="E16">
            <v>-1759.91</v>
          </cell>
        </row>
        <row r="17">
          <cell r="A17" t="str">
            <v>SA</v>
          </cell>
          <cell r="B17" t="str">
            <v>7000001988</v>
          </cell>
          <cell r="C17" t="str">
            <v>02</v>
          </cell>
          <cell r="D17">
            <v>37312</v>
          </cell>
          <cell r="E17">
            <v>-500.84</v>
          </cell>
        </row>
        <row r="18">
          <cell r="A18" t="str">
            <v>SA</v>
          </cell>
          <cell r="B18" t="str">
            <v>7000001989</v>
          </cell>
          <cell r="C18" t="str">
            <v>02</v>
          </cell>
          <cell r="D18">
            <v>37312</v>
          </cell>
          <cell r="E18">
            <v>-1001.69</v>
          </cell>
        </row>
        <row r="19">
          <cell r="A19" t="str">
            <v>SA</v>
          </cell>
          <cell r="B19" t="str">
            <v>7000001990</v>
          </cell>
          <cell r="C19" t="str">
            <v>02</v>
          </cell>
          <cell r="D19">
            <v>37312</v>
          </cell>
          <cell r="E19">
            <v>-1252.1099999999999</v>
          </cell>
        </row>
        <row r="20">
          <cell r="A20" t="str">
            <v>SA</v>
          </cell>
          <cell r="B20" t="str">
            <v>7000001991</v>
          </cell>
          <cell r="C20" t="str">
            <v>02</v>
          </cell>
          <cell r="D20">
            <v>37312</v>
          </cell>
          <cell r="E20">
            <v>-2003.37</v>
          </cell>
        </row>
        <row r="21">
          <cell r="A21" t="str">
            <v>SA</v>
          </cell>
          <cell r="B21" t="str">
            <v>7000003675</v>
          </cell>
          <cell r="C21" t="str">
            <v>03</v>
          </cell>
          <cell r="D21">
            <v>37350</v>
          </cell>
          <cell r="E21">
            <v>-22537.98</v>
          </cell>
        </row>
        <row r="22">
          <cell r="A22" t="str">
            <v>SA</v>
          </cell>
          <cell r="B22" t="str">
            <v>7000003099</v>
          </cell>
          <cell r="C22" t="str">
            <v>03</v>
          </cell>
          <cell r="D22">
            <v>37340</v>
          </cell>
          <cell r="E22">
            <v>-1759.91</v>
          </cell>
        </row>
        <row r="23">
          <cell r="A23" t="str">
            <v>SA</v>
          </cell>
          <cell r="B23" t="str">
            <v>7000003100</v>
          </cell>
          <cell r="C23" t="str">
            <v>03</v>
          </cell>
          <cell r="D23">
            <v>37340</v>
          </cell>
          <cell r="E23">
            <v>-500.84</v>
          </cell>
        </row>
        <row r="24">
          <cell r="A24" t="str">
            <v>SA</v>
          </cell>
          <cell r="B24" t="str">
            <v>7000003819</v>
          </cell>
          <cell r="C24" t="str">
            <v>03</v>
          </cell>
          <cell r="D24">
            <v>37281</v>
          </cell>
          <cell r="E24">
            <v>1759.91</v>
          </cell>
        </row>
        <row r="25">
          <cell r="A25" t="str">
            <v>SA</v>
          </cell>
          <cell r="B25" t="str">
            <v>7000003820</v>
          </cell>
          <cell r="C25" t="str">
            <v>03</v>
          </cell>
          <cell r="D25">
            <v>37281</v>
          </cell>
          <cell r="E25">
            <v>500.84</v>
          </cell>
        </row>
        <row r="26">
          <cell r="A26" t="str">
            <v>SA</v>
          </cell>
          <cell r="B26" t="str">
            <v>7000003824</v>
          </cell>
          <cell r="C26" t="str">
            <v>03</v>
          </cell>
          <cell r="D26">
            <v>37312</v>
          </cell>
          <cell r="E26">
            <v>1759.91</v>
          </cell>
        </row>
        <row r="27">
          <cell r="A27" t="str">
            <v>SA</v>
          </cell>
          <cell r="B27" t="str">
            <v>7000003825</v>
          </cell>
          <cell r="C27" t="str">
            <v>03</v>
          </cell>
          <cell r="D27">
            <v>37312</v>
          </cell>
          <cell r="E27">
            <v>500.84</v>
          </cell>
        </row>
        <row r="28">
          <cell r="A28" t="str">
            <v>SA</v>
          </cell>
          <cell r="B28" t="str">
            <v>7000003829</v>
          </cell>
          <cell r="C28" t="str">
            <v>03</v>
          </cell>
          <cell r="D28">
            <v>37340</v>
          </cell>
          <cell r="E28">
            <v>1759.91</v>
          </cell>
        </row>
        <row r="29">
          <cell r="A29" t="str">
            <v>SA</v>
          </cell>
          <cell r="B29" t="str">
            <v>7000003830</v>
          </cell>
          <cell r="C29" t="str">
            <v>03</v>
          </cell>
          <cell r="D29">
            <v>37340</v>
          </cell>
          <cell r="E29">
            <v>500.84</v>
          </cell>
        </row>
        <row r="30">
          <cell r="A30" t="str">
            <v>SA</v>
          </cell>
          <cell r="B30" t="str">
            <v>7000003101</v>
          </cell>
          <cell r="C30" t="str">
            <v>03</v>
          </cell>
          <cell r="D30">
            <v>37340</v>
          </cell>
          <cell r="E30">
            <v>-1001.69</v>
          </cell>
        </row>
        <row r="31">
          <cell r="A31" t="str">
            <v>SA</v>
          </cell>
          <cell r="B31" t="str">
            <v>7000003102</v>
          </cell>
          <cell r="C31" t="str">
            <v>03</v>
          </cell>
          <cell r="D31">
            <v>37340</v>
          </cell>
          <cell r="E31">
            <v>-1252.1099999999999</v>
          </cell>
        </row>
        <row r="32">
          <cell r="A32" t="str">
            <v>SA</v>
          </cell>
          <cell r="B32" t="str">
            <v>7000003821</v>
          </cell>
          <cell r="C32" t="str">
            <v>03</v>
          </cell>
          <cell r="D32">
            <v>37281</v>
          </cell>
          <cell r="E32">
            <v>1001.69</v>
          </cell>
        </row>
        <row r="33">
          <cell r="A33" t="str">
            <v>SA</v>
          </cell>
          <cell r="B33" t="str">
            <v>7000003822</v>
          </cell>
          <cell r="C33" t="str">
            <v>03</v>
          </cell>
          <cell r="D33">
            <v>37281</v>
          </cell>
          <cell r="E33">
            <v>1252.1099999999999</v>
          </cell>
        </row>
        <row r="34">
          <cell r="A34" t="str">
            <v>SA</v>
          </cell>
          <cell r="B34" t="str">
            <v>7000003826</v>
          </cell>
          <cell r="C34" t="str">
            <v>03</v>
          </cell>
          <cell r="D34">
            <v>37312</v>
          </cell>
          <cell r="E34">
            <v>1001.69</v>
          </cell>
        </row>
        <row r="35">
          <cell r="A35" t="str">
            <v>SA</v>
          </cell>
          <cell r="B35" t="str">
            <v>7000003827</v>
          </cell>
          <cell r="C35" t="str">
            <v>03</v>
          </cell>
          <cell r="D35">
            <v>37312</v>
          </cell>
          <cell r="E35">
            <v>1252.1099999999999</v>
          </cell>
        </row>
        <row r="36">
          <cell r="A36" t="str">
            <v>SA</v>
          </cell>
          <cell r="B36" t="str">
            <v>7000003831</v>
          </cell>
          <cell r="C36" t="str">
            <v>03</v>
          </cell>
          <cell r="D36">
            <v>37340</v>
          </cell>
          <cell r="E36">
            <v>1001.69</v>
          </cell>
        </row>
        <row r="37">
          <cell r="A37" t="str">
            <v>SA</v>
          </cell>
          <cell r="B37" t="str">
            <v>7000003832</v>
          </cell>
          <cell r="C37" t="str">
            <v>03</v>
          </cell>
          <cell r="D37">
            <v>37340</v>
          </cell>
          <cell r="E37">
            <v>1252.1099999999999</v>
          </cell>
        </row>
        <row r="38">
          <cell r="A38" t="str">
            <v>SA</v>
          </cell>
          <cell r="B38" t="str">
            <v>7000003103</v>
          </cell>
          <cell r="C38" t="str">
            <v>03</v>
          </cell>
          <cell r="D38">
            <v>37340</v>
          </cell>
          <cell r="E38">
            <v>-2003.37</v>
          </cell>
        </row>
        <row r="39">
          <cell r="A39" t="str">
            <v>SA</v>
          </cell>
          <cell r="B39" t="str">
            <v>7000003823</v>
          </cell>
          <cell r="C39" t="str">
            <v>03</v>
          </cell>
          <cell r="D39">
            <v>37281</v>
          </cell>
          <cell r="E39">
            <v>2003.37</v>
          </cell>
        </row>
        <row r="40">
          <cell r="A40" t="str">
            <v>SA</v>
          </cell>
          <cell r="B40" t="str">
            <v>7000003828</v>
          </cell>
          <cell r="C40" t="str">
            <v>03</v>
          </cell>
          <cell r="D40">
            <v>37312</v>
          </cell>
          <cell r="E40">
            <v>2003.37</v>
          </cell>
        </row>
        <row r="41">
          <cell r="A41" t="str">
            <v>SA</v>
          </cell>
          <cell r="B41" t="str">
            <v>7000003833</v>
          </cell>
          <cell r="C41" t="str">
            <v>03</v>
          </cell>
          <cell r="D41">
            <v>37340</v>
          </cell>
          <cell r="E41">
            <v>2003.37</v>
          </cell>
        </row>
        <row r="42">
          <cell r="A42" t="str">
            <v>SA</v>
          </cell>
          <cell r="B42" t="str">
            <v>7000003839</v>
          </cell>
          <cell r="C42" t="str">
            <v>03</v>
          </cell>
          <cell r="D42">
            <v>37346</v>
          </cell>
          <cell r="E42">
            <v>2232.9299999999998</v>
          </cell>
        </row>
        <row r="43">
          <cell r="A43" t="str">
            <v>SA</v>
          </cell>
          <cell r="B43" t="str">
            <v>7000005219</v>
          </cell>
          <cell r="C43" t="str">
            <v>04</v>
          </cell>
          <cell r="D43">
            <v>37382</v>
          </cell>
          <cell r="E43">
            <v>-7512.66</v>
          </cell>
        </row>
        <row r="44">
          <cell r="A44" t="str">
            <v>SA</v>
          </cell>
          <cell r="B44" t="str">
            <v>7000003840</v>
          </cell>
          <cell r="C44" t="str">
            <v>04</v>
          </cell>
          <cell r="D44">
            <v>37346</v>
          </cell>
          <cell r="E44">
            <v>-2232.9299999999998</v>
          </cell>
        </row>
        <row r="45">
          <cell r="A45" t="str">
            <v>SA</v>
          </cell>
          <cell r="B45" t="str">
            <v>7000007118</v>
          </cell>
          <cell r="C45" t="str">
            <v>05</v>
          </cell>
          <cell r="D45">
            <v>37412</v>
          </cell>
          <cell r="E45">
            <v>-3791.11</v>
          </cell>
        </row>
        <row r="46">
          <cell r="A46" t="str">
            <v>SA</v>
          </cell>
          <cell r="B46" t="str">
            <v>7000008109</v>
          </cell>
          <cell r="C46" t="str">
            <v>06</v>
          </cell>
          <cell r="D46">
            <v>37439</v>
          </cell>
          <cell r="E46">
            <v>-6768.35</v>
          </cell>
        </row>
        <row r="47">
          <cell r="A47" t="str">
            <v>SA</v>
          </cell>
          <cell r="B47" t="str">
            <v>7000009452</v>
          </cell>
          <cell r="C47" t="str">
            <v>07</v>
          </cell>
          <cell r="D47">
            <v>37473</v>
          </cell>
          <cell r="E47">
            <v>-6768.35</v>
          </cell>
        </row>
        <row r="48">
          <cell r="A48" t="str">
            <v>SA</v>
          </cell>
          <cell r="B48" t="str">
            <v>7000010549</v>
          </cell>
          <cell r="C48" t="str">
            <v>08</v>
          </cell>
          <cell r="D48">
            <v>37504</v>
          </cell>
          <cell r="E48">
            <v>-6768.35</v>
          </cell>
        </row>
        <row r="49">
          <cell r="A49" t="str">
            <v>SA</v>
          </cell>
          <cell r="B49" t="str">
            <v>7000011326</v>
          </cell>
          <cell r="C49" t="str">
            <v>09</v>
          </cell>
          <cell r="D49">
            <v>37533</v>
          </cell>
          <cell r="E49">
            <v>-6768.35</v>
          </cell>
        </row>
        <row r="50">
          <cell r="A50" t="str">
            <v>SA</v>
          </cell>
          <cell r="B50" t="str">
            <v>7000012586</v>
          </cell>
          <cell r="C50" t="str">
            <v>10</v>
          </cell>
          <cell r="D50">
            <v>37566</v>
          </cell>
          <cell r="E50">
            <v>-6768.35</v>
          </cell>
        </row>
        <row r="51">
          <cell r="A51" t="str">
            <v>SA</v>
          </cell>
          <cell r="B51" t="str">
            <v>7000013638</v>
          </cell>
          <cell r="C51" t="str">
            <v>11</v>
          </cell>
          <cell r="D51">
            <v>37593</v>
          </cell>
          <cell r="E51">
            <v>-6267.51</v>
          </cell>
        </row>
        <row r="52">
          <cell r="A52" t="str">
            <v>SA</v>
          </cell>
          <cell r="B52" t="str">
            <v>7000013678</v>
          </cell>
          <cell r="C52" t="str">
            <v>11</v>
          </cell>
          <cell r="D52">
            <v>37590</v>
          </cell>
          <cell r="E52">
            <v>5008.43</v>
          </cell>
        </row>
        <row r="53">
          <cell r="E53">
            <v>-68942.579999999987</v>
          </cell>
        </row>
        <row r="54">
          <cell r="A54" t="str">
            <v>SA</v>
          </cell>
          <cell r="B54" t="str">
            <v>7000013704</v>
          </cell>
          <cell r="C54" t="str">
            <v>11</v>
          </cell>
          <cell r="D54">
            <v>37590</v>
          </cell>
          <cell r="E54">
            <v>-3216.11</v>
          </cell>
        </row>
        <row r="55">
          <cell r="A55" t="str">
            <v>SA</v>
          </cell>
          <cell r="B55" t="str">
            <v>7000013705</v>
          </cell>
          <cell r="C55" t="str">
            <v>12</v>
          </cell>
          <cell r="D55">
            <v>37590</v>
          </cell>
          <cell r="E55">
            <v>3216.11</v>
          </cell>
        </row>
        <row r="56">
          <cell r="E56">
            <v>0</v>
          </cell>
        </row>
        <row r="57">
          <cell r="A57" t="str">
            <v>SA</v>
          </cell>
          <cell r="B57" t="str">
            <v>7000005425</v>
          </cell>
          <cell r="C57" t="str">
            <v>04</v>
          </cell>
          <cell r="D57">
            <v>37376</v>
          </cell>
          <cell r="E57">
            <v>2977.24</v>
          </cell>
        </row>
        <row r="58">
          <cell r="A58" t="str">
            <v>SA</v>
          </cell>
          <cell r="B58" t="str">
            <v>7000005425</v>
          </cell>
          <cell r="C58" t="str">
            <v>04</v>
          </cell>
          <cell r="D58">
            <v>37376</v>
          </cell>
          <cell r="E58">
            <v>1076.8399999999999</v>
          </cell>
        </row>
        <row r="59">
          <cell r="A59" t="str">
            <v>SA</v>
          </cell>
          <cell r="B59" t="str">
            <v>7000005426</v>
          </cell>
          <cell r="C59" t="str">
            <v>05</v>
          </cell>
          <cell r="D59">
            <v>37376</v>
          </cell>
          <cell r="E59">
            <v>-2977.24</v>
          </cell>
        </row>
        <row r="60">
          <cell r="A60" t="str">
            <v>SA</v>
          </cell>
          <cell r="B60" t="str">
            <v>7000005426</v>
          </cell>
          <cell r="C60" t="str">
            <v>05</v>
          </cell>
          <cell r="D60">
            <v>37376</v>
          </cell>
          <cell r="E60">
            <v>-1076.8399999999999</v>
          </cell>
        </row>
        <row r="61">
          <cell r="E61">
            <v>0</v>
          </cell>
        </row>
        <row r="62">
          <cell r="A62" t="str">
            <v>SA</v>
          </cell>
          <cell r="B62" t="str">
            <v>7000002410</v>
          </cell>
          <cell r="C62" t="str">
            <v>02</v>
          </cell>
          <cell r="D62">
            <v>37315</v>
          </cell>
          <cell r="E62">
            <v>6010.1</v>
          </cell>
        </row>
        <row r="63">
          <cell r="A63" t="str">
            <v>SA</v>
          </cell>
          <cell r="B63" t="str">
            <v>7000002411</v>
          </cell>
          <cell r="C63" t="str">
            <v>02</v>
          </cell>
          <cell r="D63">
            <v>37315</v>
          </cell>
          <cell r="E63">
            <v>6010.1</v>
          </cell>
        </row>
        <row r="64">
          <cell r="A64" t="str">
            <v>SA</v>
          </cell>
          <cell r="B64" t="str">
            <v>7000002412</v>
          </cell>
          <cell r="C64" t="str">
            <v>02</v>
          </cell>
          <cell r="D64">
            <v>37315</v>
          </cell>
          <cell r="E64">
            <v>24040.46</v>
          </cell>
        </row>
        <row r="65">
          <cell r="A65" t="str">
            <v>SA</v>
          </cell>
          <cell r="B65" t="str">
            <v>7000002413</v>
          </cell>
          <cell r="C65" t="str">
            <v>02</v>
          </cell>
          <cell r="D65">
            <v>37315</v>
          </cell>
          <cell r="E65">
            <v>21118.959999999999</v>
          </cell>
        </row>
        <row r="66">
          <cell r="C66" t="str">
            <v>Saldo inicial</v>
          </cell>
          <cell r="E66">
            <v>-57179.54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UPOSITS"/>
      <sheetName val="index_"/>
      <sheetName val="Assump"/>
      <sheetName val="Encaix riscos"/>
      <sheetName val="Sum"/>
      <sheetName val="Hoja1"/>
      <sheetName val="P&amp;L NOU"/>
      <sheetName val="P&amp;L"/>
      <sheetName val="CFS"/>
      <sheetName val="BS"/>
      <sheetName val="Balance Assump"/>
      <sheetName val="Immob"/>
      <sheetName val="Balanç09_"/>
      <sheetName val="Income"/>
      <sheetName val="Jugadores"/>
      <sheetName val="Suposits_OK"/>
      <sheetName val="Variables jugadors"/>
      <sheetName val="Salaris Esportius"/>
      <sheetName val="Expenses"/>
      <sheetName val="BEsalaris"/>
      <sheetName val="BE2010"/>
      <sheetName val="comp BS"/>
      <sheetName val="comp CFS"/>
      <sheetName val="comp P&amp;L"/>
      <sheetName val="Amort-Jug"/>
      <sheetName val="Amort-Mat"/>
      <sheetName val="Amort-Inmat"/>
      <sheetName val="proposta"/>
      <sheetName val="CFS detall"/>
      <sheetName val="Conv. Debt"/>
      <sheetName val="DCF"/>
      <sheetName val="Preferred"/>
      <sheetName val="Conv. Pref."/>
      <sheetName val="Options"/>
      <sheetName val="Shares Outstanding"/>
      <sheetName val="Hoja2"/>
      <sheetName val="Balanç09"/>
      <sheetName val="Tax"/>
      <sheetName val="Dinamic juny"/>
      <sheetName val="Litigi UEFA Sogecable"/>
      <sheetName val="AVALS SINDICATS  milers"/>
      <sheetName val="Actas"/>
      <sheetName val="Primer equip"/>
      <sheetName val="Firm Value"/>
      <sheetName val="Premium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H20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0"/>
      <sheetName val="FINAL Punt"/>
      <sheetName val="FINAL EURO"/>
      <sheetName val="ECCSLoadfile"/>
      <sheetName val="GCOATrans"/>
      <sheetName val="PartnerUnitCombinations"/>
      <sheetName val="Suposits_OK"/>
      <sheetName val="P&amp;L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3.ENEA Summary"/>
      <sheetName val="Lookups"/>
      <sheetName val="INPUT-Front Page"/>
      <sheetName val="Integrator"/>
      <sheetName val="INPUT-Retail(FC)"/>
      <sheetName val="Start Here"/>
      <sheetName val="Assumptions"/>
      <sheetName val="List Source"/>
      <sheetName val="FINAL_Punt"/>
      <sheetName val="FINAL_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C4" t="str">
            <v>FOSKILLA</v>
          </cell>
        </row>
      </sheetData>
      <sheetData sheetId="2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fly1"/>
      <sheetName val="1.Basis"/>
      <sheetName val="fly2"/>
      <sheetName val="2.AreaSch"/>
      <sheetName val="fly3"/>
      <sheetName val="3.ENEA Summary"/>
      <sheetName val="s1.Summary"/>
      <sheetName val="s1. Detail"/>
      <sheetName val="s2.Summary"/>
      <sheetName val="s2. Detail Nt1,St1"/>
      <sheetName val="s2. Detail Nt3,St3"/>
      <sheetName val="s3.Summary"/>
      <sheetName val="s3. Detail Nt3,St3"/>
      <sheetName val="s4.Summary"/>
      <sheetName val="s4. Detail Lt1"/>
      <sheetName val="s4. Detail Tt3"/>
      <sheetName val="s4. Detail Nt2,St2,Lt2"/>
      <sheetName val="s5.Summary"/>
      <sheetName val="s5. Detail Tt2_3"/>
      <sheetName val="s5. Detail Lt3"/>
      <sheetName val="s6.Summary"/>
      <sheetName val="s6. Detail Lt3"/>
      <sheetName val="s6. Detail Tt1"/>
      <sheetName val="s7.Summary"/>
      <sheetName val="s7. Detail "/>
      <sheetName val="fly4"/>
      <sheetName val="4.Stadium FF&amp;E"/>
      <sheetName val="DON'T PRINT &gt;"/>
      <sheetName val="Rate Card"/>
      <sheetName val="DemoSch"/>
      <sheetName val="Global Summary"/>
      <sheetName val="SUPERCEEDED - UP3 CF Detail"/>
      <sheetName val="PLEC Calc"/>
      <sheetName val=" 5.ENEA Summary"/>
      <sheetName val="Library"/>
      <sheetName val="Input"/>
      <sheetName val="Flysheet"/>
      <sheetName val="Basis"/>
      <sheetName val="Area"/>
      <sheetName val="Abstract"/>
      <sheetName val="Capital"/>
      <sheetName val="Buildup"/>
      <sheetName val="Workpack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E32">
            <v>0.19</v>
          </cell>
        </row>
        <row r="34">
          <cell r="E34">
            <v>0</v>
          </cell>
        </row>
        <row r="36">
          <cell r="E36">
            <v>0.05</v>
          </cell>
        </row>
        <row r="38">
          <cell r="E38">
            <v>0.05</v>
          </cell>
        </row>
        <row r="42">
          <cell r="E42">
            <v>0.05</v>
          </cell>
        </row>
        <row r="43">
          <cell r="O43">
            <v>1.0226976968513541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umas y saldos"/>
      <sheetName val="Coste Amortizado Deudas Jugador"/>
      <sheetName val="Inter SARA"/>
      <sheetName val="Intereses diferidos"/>
      <sheetName val="Int. Dif. Compra jugadores"/>
      <sheetName val="GCOATrans"/>
      <sheetName val="FINAL Punt"/>
      <sheetName val="Noviembre 2000"/>
      <sheetName val="Octubre 2000"/>
      <sheetName val="OVERHEAD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2. Description &amp; Phased plan"/>
      <sheetName val=" 5.ENEA Summary"/>
      <sheetName val="5.3 Trib T3 Detail"/>
      <sheetName val="6. Options"/>
      <sheetName val="PLEC Calc"/>
      <sheetName val="3.ENEA Summary"/>
      <sheetName val="Global Summary"/>
      <sheetName val="SUPERCEEDED - UP3 CF Detail"/>
    </sheetNames>
    <sheetDataSet>
      <sheetData sheetId="0" refreshError="1"/>
      <sheetData sheetId="1" refreshError="1"/>
      <sheetData sheetId="2" refreshError="1">
        <row r="37">
          <cell r="C37">
            <v>0.14000000000000001</v>
          </cell>
        </row>
        <row r="43">
          <cell r="C43">
            <v>0.05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Arena Summary&amp;Comparison"/>
      <sheetName val="Admin Costs AEG Berlin"/>
      <sheetName val="Budget Friedrichstrasse"/>
      <sheetName val="1200"/>
      <sheetName val="1300"/>
      <sheetName val="1400"/>
      <sheetName val="1500"/>
      <sheetName val="1600"/>
      <sheetName val="1800"/>
      <sheetName val="8300 Property Tax"/>
      <sheetName val="9100 Marketing &amp; Sales Arena "/>
      <sheetName val="Marketing &amp; Sales CTD"/>
      <sheetName val="Standardwerte"/>
      <sheetName val=" 5.ENEA Summary"/>
      <sheetName val="3.ENEA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C8">
            <v>1.1496</v>
          </cell>
        </row>
        <row r="9">
          <cell r="C9">
            <v>4</v>
          </cell>
        </row>
      </sheetData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01"/>
      <sheetName val="GCOATrans"/>
      <sheetName val="FINAL Punt"/>
      <sheetName val="CON01.XLS"/>
      <sheetName val="Intereses diferidos"/>
      <sheetName val="First Cost Calculation"/>
      <sheetName val="Retail Cost Calculation"/>
      <sheetName val="Summary Output"/>
      <sheetName val="Input Sheet"/>
      <sheetName val="P&amp;L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2013 643302"/>
      <sheetName val="CON01_XLS"/>
      <sheetName val="FINAL_Punt"/>
      <sheetName val="07 SENSE IVA REG.VTGERS."/>
      <sheetName val="07"/>
      <sheetName val="Facturas"/>
      <sheetName val="Entregas"/>
      <sheetName val="Exportaciones"/>
      <sheetName val="Op.no sujetas o Inv.sujeto pas"/>
      <sheetName val="Aic Bnes."/>
      <sheetName val="216_07"/>
      <sheetName val="AiC Ser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eciation"/>
      <sheetName val="DEPR"/>
      <sheetName val="FII (EV) Ab"/>
    </sheetNames>
    <definedNames>
      <definedName name="Detalle"/>
      <definedName name="Summary"/>
    </definedNames>
    <sheetDataSet>
      <sheetData sheetId="0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Budget Friedrichstrasse"/>
      <sheetName val="Admin Costs AEG Berlin"/>
      <sheetName val="1200"/>
      <sheetName val="1300"/>
      <sheetName val="1400"/>
      <sheetName val="1500"/>
      <sheetName val="1600"/>
      <sheetName val="1800"/>
      <sheetName val="2100"/>
      <sheetName val="2200"/>
      <sheetName val="2310"/>
      <sheetName val="2330"/>
      <sheetName val="3100"/>
      <sheetName val="3200"/>
      <sheetName val="3300"/>
      <sheetName val="4100"/>
      <sheetName val="4200"/>
      <sheetName val="4300"/>
      <sheetName val="4400"/>
      <sheetName val="4500"/>
      <sheetName val="4600"/>
      <sheetName val="5000"/>
      <sheetName val="7000"/>
      <sheetName val="9200"/>
      <sheetName val="Masterplan Areas"/>
      <sheetName val="Standardwerte"/>
      <sheetName val="OVERH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1.95583</v>
          </cell>
        </row>
        <row r="6">
          <cell r="C6">
            <v>1.1000000000000001</v>
          </cell>
        </row>
      </sheetData>
      <sheetData sheetId="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es&amp;Inv"/>
      <sheetName val="Revenues-Argentina"/>
      <sheetName val="Analysis_US$"/>
      <sheetName val="Quarterly"/>
      <sheetName val="P&amp;L"/>
      <sheetName val="Hoja2"/>
      <sheetName val="Hoja1"/>
    </sheetNames>
    <sheetDataSet>
      <sheetData sheetId="0" refreshError="1"/>
      <sheetData sheetId="1" refreshError="1"/>
      <sheetData sheetId="2" refreshError="1">
        <row r="32">
          <cell r="B32">
            <v>180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W"/>
      <sheetName val="AP"/>
      <sheetName val="EQ"/>
      <sheetName val="saphiddenvaluecache"/>
      <sheetName val="saphiddenbackup"/>
      <sheetName val="saphiddenpivotdefinition"/>
      <sheetName val="sapactivexlhiddensheet"/>
      <sheetName val="Ref Tables"/>
      <sheetName val="BS98"/>
      <sheetName val="Page%208,%2012,%2016-%20Busines"/>
      <sheetName val="proveedores"/>
      <sheetName val="Ref_Tables"/>
    </sheetNames>
    <sheetDataSet>
      <sheetData sheetId="0" refreshError="1">
        <row r="7">
          <cell r="G7">
            <v>2002</v>
          </cell>
          <cell r="H7">
            <v>2001</v>
          </cell>
          <cell r="K7">
            <v>2002</v>
          </cell>
          <cell r="L7">
            <v>2001</v>
          </cell>
          <cell r="O7">
            <v>2002</v>
          </cell>
          <cell r="P7">
            <v>2001</v>
          </cell>
        </row>
        <row r="8">
          <cell r="B8" t="str">
            <v>CV GC CD</v>
          </cell>
          <cell r="G8">
            <v>725</v>
          </cell>
          <cell r="H8">
            <v>100</v>
          </cell>
          <cell r="K8">
            <v>725</v>
          </cell>
          <cell r="L8">
            <v>100</v>
          </cell>
          <cell r="O8">
            <v>725</v>
          </cell>
          <cell r="P8">
            <v>100</v>
          </cell>
        </row>
        <row r="9">
          <cell r="B9" t="str">
            <v>BUEMEAFW</v>
          </cell>
          <cell r="G9">
            <v>6</v>
          </cell>
          <cell r="H9">
            <v>6</v>
          </cell>
          <cell r="K9">
            <v>9</v>
          </cell>
          <cell r="L9">
            <v>9</v>
          </cell>
          <cell r="O9">
            <v>12</v>
          </cell>
          <cell r="P9">
            <v>12</v>
          </cell>
        </row>
        <row r="19">
          <cell r="F19" t="str">
            <v>Z_EC_INV_FULL</v>
          </cell>
        </row>
        <row r="20">
          <cell r="F20">
            <v>11504003</v>
          </cell>
        </row>
        <row r="22">
          <cell r="F22" t="str">
            <v>Z_EC_INV_OFF</v>
          </cell>
        </row>
        <row r="23">
          <cell r="F23" t="str">
            <v>11504503</v>
          </cell>
        </row>
        <row r="32">
          <cell r="F32" t="str">
            <v>11504003</v>
          </cell>
        </row>
        <row r="33">
          <cell r="F33" t="str">
            <v>11504503</v>
          </cell>
        </row>
      </sheetData>
      <sheetData sheetId="1" refreshError="1">
        <row r="7">
          <cell r="G7">
            <v>2002</v>
          </cell>
          <cell r="H7">
            <v>2001</v>
          </cell>
          <cell r="K7">
            <v>2002</v>
          </cell>
          <cell r="L7">
            <v>2001</v>
          </cell>
          <cell r="O7">
            <v>2002</v>
          </cell>
          <cell r="P7">
            <v>2001</v>
          </cell>
        </row>
        <row r="8">
          <cell r="B8" t="str">
            <v>CV GC CD</v>
          </cell>
          <cell r="G8">
            <v>725</v>
          </cell>
          <cell r="H8">
            <v>100</v>
          </cell>
          <cell r="K8">
            <v>725</v>
          </cell>
          <cell r="L8">
            <v>100</v>
          </cell>
          <cell r="O8">
            <v>725</v>
          </cell>
          <cell r="P8">
            <v>100</v>
          </cell>
        </row>
        <row r="9">
          <cell r="B9" t="str">
            <v>BUEMEAAP</v>
          </cell>
          <cell r="G9">
            <v>6</v>
          </cell>
          <cell r="H9">
            <v>6</v>
          </cell>
          <cell r="K9">
            <v>9</v>
          </cell>
          <cell r="L9">
            <v>9</v>
          </cell>
          <cell r="O9">
            <v>12</v>
          </cell>
          <cell r="P9">
            <v>12</v>
          </cell>
        </row>
        <row r="19">
          <cell r="F19" t="str">
            <v>Z_EC_INV_FULL</v>
          </cell>
        </row>
        <row r="20">
          <cell r="F20">
            <v>11504003</v>
          </cell>
        </row>
        <row r="22">
          <cell r="F22" t="str">
            <v>Z_EC_INV_OFF</v>
          </cell>
        </row>
        <row r="23">
          <cell r="F23" t="str">
            <v>11504503</v>
          </cell>
        </row>
        <row r="32">
          <cell r="F32" t="str">
            <v>11504003</v>
          </cell>
        </row>
        <row r="33">
          <cell r="F33" t="str">
            <v>11504503</v>
          </cell>
        </row>
      </sheetData>
      <sheetData sheetId="2"/>
      <sheetData sheetId="3"/>
      <sheetData sheetId="4"/>
      <sheetData sheetId="5"/>
      <sheetData sheetId="6" refreshError="1">
        <row r="39">
          <cell r="A39" t="str">
            <v>X</v>
          </cell>
          <cell r="B39" t="str">
            <v>X</v>
          </cell>
          <cell r="C39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PATRIMONIO + EB"/>
      <sheetName val="ExecSummary"/>
      <sheetName val="Summary"/>
      <sheetName val="RESUM_14jan15"/>
      <sheetName val="OUTPUT CHARTS"/>
      <sheetName val="Global Summary"/>
      <sheetName val="UP1 CF Detail "/>
      <sheetName val="UP2 CF Detail"/>
      <sheetName val="SUPERCEEDED - UP3 CF Detail"/>
      <sheetName val="UP3 CF Detail"/>
      <sheetName val="UP4 CF Detail"/>
      <sheetName val="UP5 CF Detail"/>
      <sheetName val="UP6 CF Detail"/>
      <sheetName val="S Curves"/>
      <sheetName val="SJD"/>
      <sheetName val="Library"/>
      <sheetName val="Contents"/>
      <sheetName val="Input"/>
      <sheetName val="Flysheet"/>
      <sheetName val="Basis"/>
      <sheetName val="Area"/>
      <sheetName val="Abstract"/>
      <sheetName val="Capital"/>
      <sheetName val="Buildup"/>
      <sheetName val="Workpack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EN1"/>
      <sheetName val="RESUM"/>
      <sheetName val="PRESABR"/>
      <sheetName val="CP949596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ructura"/>
      <sheetName val="Hoja1"/>
      <sheetName val="SUPUESTOS"/>
      <sheetName val="Indice"/>
      <sheetName val="CHECK"/>
      <sheetName val="Depto 3D"/>
      <sheetName val="Cierre Abril"/>
      <sheetName val="Mensual No Dep"/>
      <sheetName val="Mensual Dep"/>
      <sheetName val="Mensual Total"/>
      <sheetName val="Total"/>
      <sheetName val="Futbol-T "/>
      <sheetName val="Futbol-Base"/>
      <sheetName val="Rugby-T"/>
      <sheetName val="Patinaje-T"/>
      <sheetName val="Hoquei Terra-T"/>
      <sheetName val="Hoquei Gel-T"/>
      <sheetName val="Hoquei Pat-T"/>
      <sheetName val="Handbol-T"/>
      <sheetName val="Futbol Sala-T"/>
      <sheetName val="Beisbol-T"/>
      <sheetName val="Atletismo-T "/>
      <sheetName val="Basquet-T"/>
      <sheetName val="MAR"/>
      <sheetName val="FIN"/>
      <sheetName val="INS"/>
      <sheetName val="COM"/>
      <sheetName val="REX"/>
      <sheetName val="SOC"/>
      <sheetName val="DIR"/>
      <sheetName val="Futbol-1"/>
      <sheetName val="Futbol-B"/>
      <sheetName val="Futbol C (Amat)"/>
      <sheetName val="Futbol Juv"/>
      <sheetName val="Futbol Cad"/>
      <sheetName val="Futbol Inf"/>
      <sheetName val="Futbol Alevi"/>
      <sheetName val="Futbol Benj"/>
      <sheetName val="Futbol Fem"/>
      <sheetName val="Futbol TP"/>
      <sheetName val="Futbol TS"/>
      <sheetName val="Futbol EF"/>
      <sheetName val="Veter Fut"/>
      <sheetName val="Futbol Comptal"/>
      <sheetName val="Basquet 1"/>
      <sheetName val="Basquet B"/>
      <sheetName val="Basquet Camp"/>
      <sheetName val="Basquet Fem"/>
      <sheetName val="Basquet Gutt"/>
      <sheetName val="Atle-1"/>
      <sheetName val="Atle-E"/>
      <sheetName val="Beisbol-1"/>
      <sheetName val="Beisbol-E"/>
      <sheetName val="Ciclismo"/>
      <sheetName val="F. Sala-1"/>
      <sheetName val="F. Sala-E"/>
      <sheetName val="Hand-1"/>
      <sheetName val="Hand-B"/>
      <sheetName val="HP-1"/>
      <sheetName val="HP-B"/>
      <sheetName val="HP-C"/>
      <sheetName val="HP-E"/>
      <sheetName val="HG-1"/>
      <sheetName val="HG-E"/>
      <sheetName val="HT-1"/>
      <sheetName val="HT-E"/>
      <sheetName val="Pat-1"/>
      <sheetName val="Pat-E"/>
      <sheetName val="Rugby-1"/>
      <sheetName val="Rugby-E"/>
      <sheetName val="Voleibol-1"/>
      <sheetName val="MAR-Gen"/>
      <sheetName val="MAR-Med"/>
      <sheetName val="MAR-Mob"/>
      <sheetName val="FIN-Gen"/>
      <sheetName val="INS-Gen"/>
      <sheetName val="INS-Ven"/>
      <sheetName val="INS-Mus"/>
      <sheetName val="INS-Pgel"/>
      <sheetName val="INS-Aparc"/>
      <sheetName val="INS-Estadi"/>
      <sheetName val="INS-Gava"/>
      <sheetName val="INS-Hospi"/>
      <sheetName val="INS-Mas"/>
      <sheetName val="INS-Mini"/>
      <sheetName val="INS-Of"/>
      <sheetName val="INS-PB1"/>
      <sheetName val="INS-PB2"/>
      <sheetName val="INS-PE"/>
      <sheetName val="INS-SJD"/>
      <sheetName val="INS-Trav"/>
      <sheetName val="INS-Vila"/>
      <sheetName val="INS-Botiga"/>
      <sheetName val="INS-Bot Lat"/>
      <sheetName val="INS-Avi"/>
      <sheetName val="INS-CataX"/>
      <sheetName val="ExpoArt"/>
      <sheetName val="PoliBomber"/>
      <sheetName val="COM-Gen"/>
      <sheetName val="Revista"/>
      <sheetName val="Web"/>
      <sheetName val="REX-Gen"/>
      <sheetName val="REX-Asam"/>
      <sheetName val="REX-Penyes"/>
      <sheetName val="REX-RRPP"/>
      <sheetName val="REX-ComSoc"/>
      <sheetName val="REX-Junta"/>
      <sheetName val="REX-Instit"/>
      <sheetName val="RIS"/>
      <sheetName val="SEG"/>
      <sheetName val="JUR"/>
      <sheetName val="MED"/>
      <sheetName val="SIS"/>
      <sheetName val="SOC-Gen"/>
      <sheetName val="SOC-OAB"/>
      <sheetName val="SOC-Des"/>
      <sheetName val="SOC-Atg"/>
      <sheetName val="DIR-Gen"/>
      <sheetName val="DIR-Jun"/>
      <sheetName val="Matriz per pressupost"/>
      <sheetName val="CP949596"/>
      <sheetName val="Depreciation"/>
      <sheetName val="1.COMPRES"/>
      <sheetName val="2.1.Dia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fly1"/>
      <sheetName val="1.Basis"/>
      <sheetName val="fly2"/>
      <sheetName val="2.1.Diag Summary"/>
      <sheetName val="2.2.Diag Detail"/>
      <sheetName val="fly3"/>
      <sheetName val="3. Stadium FF&amp;E"/>
      <sheetName val="OVERHEADS_CDE"/>
      <sheetName val="HOUSEBUILD-CDE"/>
      <sheetName val="Standardwe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9">
          <cell r="E39">
            <v>0.05</v>
          </cell>
        </row>
        <row r="44">
          <cell r="I44">
            <v>1.03295024126229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umas y saldos"/>
      <sheetName val="FINANCERS 21-22"/>
      <sheetName val="20-21 compres ."/>
      <sheetName val="09_21"/>
      <sheetName val="19-20compres"/>
      <sheetName val="préstamos"/>
      <sheetName val="Eric 21_22"/>
      <sheetName val="Càlcul Financers"/>
      <sheetName val="Aging 30_09"/>
      <sheetName val="At.Madrid 30_09"/>
      <sheetName val="Girondins cesión crédito"/>
      <sheetName val="Hoja2"/>
      <sheetName val="20-21 compres"/>
      <sheetName val="Albacete 06_20"/>
      <sheetName val="18-19compres "/>
      <sheetName val="19-20compres (2)"/>
      <sheetName val="Sheet1"/>
      <sheetName val="afc ajax - DE JONG "/>
      <sheetName val="17-18compres "/>
      <sheetName val="PPT 18_19"/>
      <sheetName val="Arthur - Capital XXIII"/>
      <sheetName val="16-17 compres "/>
      <sheetName val="Préstamo Liverpool"/>
      <sheetName val="17-18 Liverpool-Coutinho"/>
      <sheetName val="Balance sumas y saldos (2)"/>
      <sheetName val="Carrega"/>
      <sheetName val="Intereses altas 1314"/>
      <sheetName val="15-16"/>
      <sheetName val="14-15"/>
      <sheetName val="Intereses diferidos"/>
      <sheetName val="Hoja1"/>
      <sheetName val="PPT17-18"/>
    </sheetNames>
    <sheetDataSet>
      <sheetData sheetId="0"/>
      <sheetData sheetId="1">
        <row r="10">
          <cell r="J10"/>
        </row>
        <row r="11">
          <cell r="E11"/>
          <cell r="J11"/>
        </row>
        <row r="12">
          <cell r="E12"/>
          <cell r="J12">
            <v>0</v>
          </cell>
        </row>
        <row r="13">
          <cell r="E13"/>
          <cell r="J13">
            <v>0</v>
          </cell>
        </row>
        <row r="14">
          <cell r="E14"/>
          <cell r="J14">
            <v>0</v>
          </cell>
        </row>
        <row r="15">
          <cell r="E15"/>
          <cell r="J15">
            <v>0</v>
          </cell>
        </row>
        <row r="16">
          <cell r="E16"/>
          <cell r="J16">
            <v>0</v>
          </cell>
        </row>
        <row r="17">
          <cell r="E17"/>
          <cell r="J17">
            <v>0</v>
          </cell>
        </row>
        <row r="18">
          <cell r="E18"/>
          <cell r="J18">
            <v>0</v>
          </cell>
        </row>
        <row r="19">
          <cell r="E19"/>
          <cell r="J19">
            <v>0</v>
          </cell>
        </row>
        <row r="20">
          <cell r="E20"/>
          <cell r="J20"/>
        </row>
        <row r="21">
          <cell r="E21">
            <v>0</v>
          </cell>
          <cell r="J21"/>
        </row>
        <row r="22">
          <cell r="E22">
            <v>0</v>
          </cell>
          <cell r="J22"/>
        </row>
        <row r="23">
          <cell r="E23"/>
          <cell r="J23"/>
        </row>
        <row r="24">
          <cell r="E24">
            <v>1.95E-2</v>
          </cell>
          <cell r="J24">
            <v>0</v>
          </cell>
        </row>
        <row r="25">
          <cell r="E25">
            <v>1.95E-2</v>
          </cell>
          <cell r="J25">
            <v>0</v>
          </cell>
        </row>
        <row r="26">
          <cell r="E26">
            <v>1.7999999999999999E-2</v>
          </cell>
          <cell r="J26">
            <v>0</v>
          </cell>
        </row>
        <row r="27">
          <cell r="E27">
            <v>1.7999999999999999E-2</v>
          </cell>
          <cell r="J27">
            <v>0</v>
          </cell>
        </row>
        <row r="28">
          <cell r="E28">
            <v>2.5000000000000001E-2</v>
          </cell>
          <cell r="J28">
            <v>0</v>
          </cell>
        </row>
        <row r="29">
          <cell r="E29">
            <v>1.9E-2</v>
          </cell>
          <cell r="J29">
            <v>0</v>
          </cell>
        </row>
        <row r="30">
          <cell r="E30">
            <v>1.95E-2</v>
          </cell>
          <cell r="J30">
            <v>0</v>
          </cell>
        </row>
        <row r="31">
          <cell r="E31"/>
          <cell r="J31"/>
        </row>
        <row r="32">
          <cell r="E32"/>
          <cell r="J32"/>
        </row>
        <row r="33">
          <cell r="E33"/>
          <cell r="J33">
            <v>1895.8333333333333</v>
          </cell>
        </row>
        <row r="34">
          <cell r="E34"/>
          <cell r="J34">
            <v>270.83333333333331</v>
          </cell>
        </row>
        <row r="35">
          <cell r="E35"/>
          <cell r="J35">
            <v>1250</v>
          </cell>
        </row>
        <row r="36">
          <cell r="E36"/>
          <cell r="J36">
            <v>250</v>
          </cell>
        </row>
        <row r="37">
          <cell r="E37"/>
          <cell r="J37">
            <v>5416.666666666667</v>
          </cell>
        </row>
        <row r="38">
          <cell r="E38"/>
          <cell r="J38">
            <v>2833.3333333333335</v>
          </cell>
        </row>
        <row r="39">
          <cell r="E39"/>
          <cell r="J39">
            <v>1875</v>
          </cell>
        </row>
        <row r="40">
          <cell r="E40"/>
          <cell r="J40"/>
        </row>
        <row r="41">
          <cell r="E41"/>
          <cell r="J41"/>
        </row>
        <row r="42">
          <cell r="E42"/>
          <cell r="J42"/>
        </row>
        <row r="43">
          <cell r="E43"/>
          <cell r="J43">
            <v>0</v>
          </cell>
        </row>
        <row r="44">
          <cell r="E44"/>
          <cell r="J44">
            <v>0</v>
          </cell>
        </row>
        <row r="45">
          <cell r="E45"/>
          <cell r="J45">
            <v>0</v>
          </cell>
        </row>
        <row r="46">
          <cell r="E46"/>
          <cell r="J46">
            <v>0</v>
          </cell>
        </row>
        <row r="47">
          <cell r="E47"/>
          <cell r="J47">
            <v>162500</v>
          </cell>
        </row>
        <row r="48">
          <cell r="E48"/>
          <cell r="J48">
            <v>51000</v>
          </cell>
        </row>
        <row r="49">
          <cell r="E49"/>
          <cell r="J49">
            <v>0</v>
          </cell>
        </row>
        <row r="50">
          <cell r="E50"/>
          <cell r="J50"/>
        </row>
        <row r="51">
          <cell r="E51"/>
          <cell r="J51"/>
        </row>
        <row r="52">
          <cell r="E52"/>
          <cell r="J52"/>
        </row>
        <row r="53">
          <cell r="E53"/>
          <cell r="J53">
            <v>1895.8333333333333</v>
          </cell>
        </row>
        <row r="54">
          <cell r="E54"/>
          <cell r="J54">
            <v>270.83333333333331</v>
          </cell>
        </row>
        <row r="55">
          <cell r="E55"/>
          <cell r="J55">
            <v>1250</v>
          </cell>
        </row>
        <row r="56">
          <cell r="E56"/>
          <cell r="J56">
            <v>250</v>
          </cell>
        </row>
        <row r="57">
          <cell r="E57"/>
          <cell r="J57">
            <v>167916.66666666666</v>
          </cell>
        </row>
        <row r="58">
          <cell r="E58"/>
          <cell r="J58">
            <v>53833.333333333336</v>
          </cell>
        </row>
        <row r="59">
          <cell r="E59"/>
          <cell r="J59">
            <v>1875</v>
          </cell>
        </row>
        <row r="60">
          <cell r="E60"/>
          <cell r="J60"/>
        </row>
        <row r="61">
          <cell r="E61" t="str">
            <v>Total pòlisses</v>
          </cell>
          <cell r="J61">
            <v>227291.66666666666</v>
          </cell>
        </row>
        <row r="62">
          <cell r="E62"/>
          <cell r="J62"/>
        </row>
        <row r="63">
          <cell r="E63"/>
          <cell r="J63"/>
        </row>
        <row r="64">
          <cell r="E64"/>
          <cell r="J64"/>
        </row>
        <row r="65">
          <cell r="E65"/>
          <cell r="J65"/>
        </row>
        <row r="66">
          <cell r="E66"/>
          <cell r="J66"/>
        </row>
        <row r="67">
          <cell r="E67"/>
          <cell r="J67">
            <v>44501</v>
          </cell>
        </row>
        <row r="68">
          <cell r="E68"/>
          <cell r="J68">
            <v>14322.218238195259</v>
          </cell>
        </row>
        <row r="69">
          <cell r="E69">
            <v>20</v>
          </cell>
          <cell r="J69"/>
        </row>
        <row r="70">
          <cell r="E70"/>
          <cell r="J70"/>
        </row>
        <row r="71">
          <cell r="E71"/>
          <cell r="J71"/>
        </row>
        <row r="72">
          <cell r="E72"/>
          <cell r="J72"/>
        </row>
        <row r="73">
          <cell r="E73" t="str">
            <v>INTERESES</v>
          </cell>
          <cell r="J73" t="str">
            <v>Ret</v>
          </cell>
        </row>
        <row r="74">
          <cell r="E74"/>
          <cell r="J74"/>
        </row>
        <row r="75">
          <cell r="E75">
            <v>112500</v>
          </cell>
          <cell r="J75">
            <v>5921.0526315789466</v>
          </cell>
        </row>
        <row r="76">
          <cell r="E76">
            <v>112500</v>
          </cell>
          <cell r="J76">
            <v>5921.0526315789466</v>
          </cell>
        </row>
        <row r="77">
          <cell r="E77">
            <v>112500</v>
          </cell>
          <cell r="J77">
            <v>5921.0526315789466</v>
          </cell>
        </row>
        <row r="78">
          <cell r="E78">
            <v>112500</v>
          </cell>
          <cell r="J78">
            <v>5921.0526315789466</v>
          </cell>
        </row>
        <row r="79">
          <cell r="E79">
            <v>112500</v>
          </cell>
          <cell r="J79">
            <v>5921.0526315789466</v>
          </cell>
        </row>
        <row r="80">
          <cell r="E80">
            <v>107169.6859740176</v>
          </cell>
          <cell r="J80">
            <v>5640.5097881061956</v>
          </cell>
        </row>
        <row r="81">
          <cell r="E81">
            <v>101809.38893163909</v>
          </cell>
          <cell r="J81">
            <v>5358.3888911389076</v>
          </cell>
        </row>
        <row r="82">
          <cell r="E82">
            <v>96418.940218397183</v>
          </cell>
          <cell r="J82">
            <v>5074.6810641261691</v>
          </cell>
        </row>
        <row r="83">
          <cell r="E83">
            <v>90998.170231143289</v>
          </cell>
          <cell r="J83">
            <v>4789.3773805864912</v>
          </cell>
        </row>
        <row r="84">
          <cell r="E84">
            <v>85546.908412711084</v>
          </cell>
          <cell r="J84">
            <v>4502.4688638268999</v>
          </cell>
        </row>
        <row r="85">
          <cell r="E85">
            <v>80064.983246550226</v>
          </cell>
          <cell r="J85">
            <v>4213.9464866605413</v>
          </cell>
        </row>
        <row r="86">
          <cell r="E86">
            <v>74552.222251329687</v>
          </cell>
          <cell r="J86">
            <v>3923.8011711226136</v>
          </cell>
        </row>
        <row r="87">
          <cell r="E87">
            <v>69008.451975511052</v>
          </cell>
          <cell r="J87">
            <v>3632.0237881848007</v>
          </cell>
        </row>
        <row r="88">
          <cell r="E88">
            <v>63433.497991890923</v>
          </cell>
          <cell r="J88">
            <v>3338.6051574679441</v>
          </cell>
        </row>
        <row r="89">
          <cell r="E89">
            <v>57827.184892112935</v>
          </cell>
          <cell r="J89">
            <v>3043.5360469533116</v>
          </cell>
        </row>
        <row r="90">
          <cell r="E90">
            <v>52189.336281148688</v>
          </cell>
          <cell r="J90">
            <v>2746.8071726920389</v>
          </cell>
        </row>
        <row r="91">
          <cell r="E91">
            <v>46519.774771747783</v>
          </cell>
          <cell r="J91">
            <v>2448.4091985130435</v>
          </cell>
        </row>
        <row r="92">
          <cell r="E92">
            <v>40818.321978856489</v>
          </cell>
          <cell r="J92">
            <v>2148.3327357292874</v>
          </cell>
        </row>
        <row r="93">
          <cell r="E93">
            <v>35084.79851400519</v>
          </cell>
          <cell r="J93">
            <v>1846.5683428423799</v>
          </cell>
        </row>
        <row r="94">
          <cell r="E94">
            <v>29319.023979664089</v>
          </cell>
          <cell r="J94">
            <v>1543.1065252454791</v>
          </cell>
        </row>
        <row r="95">
          <cell r="E95">
            <v>23520.816963567333</v>
          </cell>
          <cell r="J95">
            <v>1237.9377349245988</v>
          </cell>
        </row>
        <row r="96">
          <cell r="E96">
            <v>17689.99503300502</v>
          </cell>
          <cell r="J96">
            <v>931.05237015815874</v>
          </cell>
        </row>
        <row r="97">
          <cell r="E97">
            <v>11826.3747290833</v>
          </cell>
          <cell r="J97">
            <v>622.4407752149109</v>
          </cell>
        </row>
        <row r="98">
          <cell r="E98">
            <v>5929.7715609520192</v>
          </cell>
          <cell r="J98">
            <v>312.09324005010694</v>
          </cell>
        </row>
        <row r="99">
          <cell r="E99">
            <v>1652227.6479373337</v>
          </cell>
          <cell r="J99">
            <v>86959.349891438615</v>
          </cell>
        </row>
        <row r="100">
          <cell r="E100"/>
          <cell r="J100"/>
        </row>
        <row r="101">
          <cell r="E101"/>
          <cell r="J101"/>
        </row>
        <row r="102">
          <cell r="E102"/>
          <cell r="J102"/>
        </row>
        <row r="103">
          <cell r="E103"/>
          <cell r="J103"/>
        </row>
        <row r="104">
          <cell r="E104"/>
          <cell r="J104"/>
        </row>
        <row r="105">
          <cell r="E105"/>
          <cell r="J105"/>
        </row>
        <row r="106">
          <cell r="E106"/>
          <cell r="J106"/>
        </row>
        <row r="107">
          <cell r="E107"/>
          <cell r="J107"/>
        </row>
        <row r="108">
          <cell r="E108"/>
          <cell r="J108"/>
        </row>
        <row r="109">
          <cell r="E109"/>
          <cell r="J109"/>
        </row>
        <row r="110">
          <cell r="E110"/>
          <cell r="J110">
            <v>43040</v>
          </cell>
        </row>
        <row r="111">
          <cell r="E111"/>
          <cell r="J111"/>
        </row>
        <row r="112">
          <cell r="E112"/>
          <cell r="J112"/>
        </row>
        <row r="113">
          <cell r="E113"/>
          <cell r="J113"/>
        </row>
        <row r="114">
          <cell r="E114"/>
          <cell r="J114">
            <v>43405</v>
          </cell>
        </row>
        <row r="115">
          <cell r="E115"/>
          <cell r="J115">
            <v>493018.17254126701</v>
          </cell>
        </row>
        <row r="116">
          <cell r="E116"/>
          <cell r="J116"/>
        </row>
        <row r="117">
          <cell r="E117"/>
        </row>
        <row r="118">
          <cell r="E118"/>
          <cell r="J118">
            <v>43770</v>
          </cell>
        </row>
        <row r="119">
          <cell r="E119"/>
          <cell r="J119">
            <v>392795.75441366096</v>
          </cell>
        </row>
        <row r="120">
          <cell r="E120"/>
          <cell r="J120"/>
        </row>
        <row r="121">
          <cell r="E121"/>
        </row>
        <row r="122">
          <cell r="E122"/>
          <cell r="J122">
            <v>44136</v>
          </cell>
        </row>
        <row r="123">
          <cell r="E123"/>
          <cell r="J123">
            <v>287548.70587400242</v>
          </cell>
        </row>
        <row r="124">
          <cell r="E124"/>
          <cell r="J124"/>
        </row>
        <row r="125">
          <cell r="E125"/>
          <cell r="J125">
            <v>44501</v>
          </cell>
        </row>
        <row r="126">
          <cell r="E126"/>
          <cell r="J126">
            <v>177025.11810538819</v>
          </cell>
        </row>
        <row r="127">
          <cell r="E127"/>
          <cell r="J127"/>
        </row>
        <row r="128">
          <cell r="E128"/>
          <cell r="J128"/>
        </row>
        <row r="129">
          <cell r="E129"/>
          <cell r="J129"/>
        </row>
        <row r="130">
          <cell r="E130"/>
          <cell r="J130"/>
        </row>
        <row r="131">
          <cell r="E131" t="str">
            <v>Comisión apertura</v>
          </cell>
          <cell r="J131"/>
        </row>
        <row r="132">
          <cell r="E132" t="str">
            <v>% s/ Importe</v>
          </cell>
          <cell r="J132"/>
        </row>
        <row r="133">
          <cell r="E133" t="str">
            <v>Mínimo</v>
          </cell>
          <cell r="J133"/>
        </row>
        <row r="134">
          <cell r="E134" t="str">
            <v>Gastos iniciales</v>
          </cell>
          <cell r="J134"/>
        </row>
        <row r="135">
          <cell r="E135" t="str">
            <v>Gastos periódicos</v>
          </cell>
          <cell r="J135"/>
        </row>
        <row r="136">
          <cell r="E136" t="str">
            <v>Coste efectivo</v>
          </cell>
          <cell r="J136"/>
        </row>
        <row r="137">
          <cell r="E137"/>
          <cell r="J137"/>
        </row>
        <row r="138">
          <cell r="E138"/>
          <cell r="J138"/>
        </row>
        <row r="139">
          <cell r="E139">
            <v>3363391.1938617663</v>
          </cell>
          <cell r="J139"/>
        </row>
        <row r="140">
          <cell r="E140" t="str">
            <v>Intereses</v>
          </cell>
          <cell r="J140"/>
        </row>
        <row r="141">
          <cell r="E141">
            <v>15137075.340696746</v>
          </cell>
          <cell r="J141" t="str">
            <v>Dias</v>
          </cell>
        </row>
        <row r="142">
          <cell r="E142"/>
          <cell r="J142"/>
        </row>
        <row r="143">
          <cell r="E143">
            <v>5414166.666666667</v>
          </cell>
          <cell r="J143">
            <v>365</v>
          </cell>
        </row>
        <row r="144">
          <cell r="E144">
            <v>4315336.0563806938</v>
          </cell>
          <cell r="J144">
            <v>366</v>
          </cell>
        </row>
        <row r="145">
          <cell r="E145">
            <v>3143347.2742273514</v>
          </cell>
          <cell r="J145">
            <v>365</v>
          </cell>
        </row>
        <row r="146">
          <cell r="E146">
            <v>1930271.1727634983</v>
          </cell>
          <cell r="J146">
            <v>365</v>
          </cell>
        </row>
        <row r="147">
          <cell r="E147">
            <v>333954.1706585355</v>
          </cell>
          <cell r="J147">
            <v>183</v>
          </cell>
        </row>
        <row r="148">
          <cell r="E148"/>
          <cell r="J148"/>
        </row>
        <row r="149">
          <cell r="E149"/>
          <cell r="J149"/>
        </row>
        <row r="150">
          <cell r="E150"/>
          <cell r="J150"/>
        </row>
        <row r="151">
          <cell r="E151"/>
          <cell r="J151"/>
        </row>
        <row r="152">
          <cell r="E152"/>
          <cell r="J152"/>
        </row>
        <row r="153">
          <cell r="E153" t="str">
            <v>Gasto por intereses</v>
          </cell>
          <cell r="J153"/>
        </row>
        <row r="154">
          <cell r="E154">
            <v>241781.57813333193</v>
          </cell>
          <cell r="J154" t="str">
            <v>CP</v>
          </cell>
        </row>
        <row r="155">
          <cell r="E155">
            <v>242274.89738670446</v>
          </cell>
          <cell r="J155">
            <v>24089084.763152868</v>
          </cell>
        </row>
        <row r="156">
          <cell r="E156">
            <v>242769.22318444494</v>
          </cell>
          <cell r="J156">
            <v>25296786.095456973</v>
          </cell>
        </row>
        <row r="157">
          <cell r="E157">
            <v>243264.5575802571</v>
          </cell>
          <cell r="J157">
            <v>26565035.286776453</v>
          </cell>
        </row>
        <row r="158">
          <cell r="E158">
            <v>243760.90263203485</v>
          </cell>
          <cell r="J158">
            <v>27896867.891625687</v>
          </cell>
        </row>
        <row r="159">
          <cell r="E159">
            <v>244258.26040187094</v>
          </cell>
          <cell r="J159">
            <v>14652225.962988019</v>
          </cell>
        </row>
        <row r="160">
          <cell r="E160">
            <v>244756.63295606559</v>
          </cell>
          <cell r="J160">
            <v>0</v>
          </cell>
        </row>
        <row r="161">
          <cell r="E161">
            <v>245256.02236513497</v>
          </cell>
          <cell r="J161"/>
        </row>
        <row r="162">
          <cell r="E162">
            <v>245756.43070381976</v>
          </cell>
          <cell r="J162"/>
        </row>
        <row r="163">
          <cell r="E163">
            <v>246257.86005109388</v>
          </cell>
          <cell r="J163"/>
        </row>
        <row r="164">
          <cell r="E164">
            <v>246760.31249017312</v>
          </cell>
          <cell r="J164"/>
        </row>
        <row r="165">
          <cell r="E165">
            <v>247263.79010852377</v>
          </cell>
          <cell r="J165"/>
        </row>
        <row r="166">
          <cell r="E166">
            <v>247768.29499787115</v>
          </cell>
          <cell r="J166"/>
        </row>
        <row r="167">
          <cell r="E167">
            <v>248273.82925420863</v>
          </cell>
          <cell r="J167"/>
        </row>
        <row r="168">
          <cell r="E168">
            <v>248780.39497780599</v>
          </cell>
          <cell r="J168"/>
        </row>
        <row r="169">
          <cell r="E169">
            <v>249287.99427321838</v>
          </cell>
          <cell r="J169"/>
        </row>
        <row r="170">
          <cell r="E170">
            <v>249796.62924929493</v>
          </cell>
          <cell r="J170"/>
        </row>
        <row r="171">
          <cell r="E171">
            <v>250306.3020191876</v>
          </cell>
          <cell r="J171"/>
        </row>
        <row r="172">
          <cell r="E172">
            <v>250817.0147003599</v>
          </cell>
          <cell r="J172"/>
        </row>
        <row r="173">
          <cell r="E173">
            <v>251328.76941459571</v>
          </cell>
          <cell r="J173"/>
        </row>
        <row r="174">
          <cell r="E174">
            <v>251841.5682880081</v>
          </cell>
          <cell r="J174"/>
        </row>
        <row r="175">
          <cell r="E175">
            <v>252355.41345104817</v>
          </cell>
          <cell r="J175"/>
        </row>
        <row r="176">
          <cell r="E176">
            <v>252870.30703851386</v>
          </cell>
          <cell r="J176"/>
        </row>
        <row r="177">
          <cell r="E177">
            <v>253386.25118955885</v>
          </cell>
          <cell r="J177"/>
        </row>
        <row r="178">
          <cell r="E178">
            <v>192631.39307153699</v>
          </cell>
          <cell r="J178"/>
        </row>
        <row r="179">
          <cell r="E179">
            <v>193024.42870204212</v>
          </cell>
          <cell r="J179"/>
        </row>
        <row r="180">
          <cell r="E180">
            <v>193418.26626313801</v>
          </cell>
          <cell r="J180"/>
        </row>
        <row r="181">
          <cell r="E181">
            <v>193812.90739104449</v>
          </cell>
          <cell r="J181"/>
        </row>
        <row r="182">
          <cell r="E182">
            <v>194208.35372531973</v>
          </cell>
          <cell r="J182"/>
        </row>
        <row r="183">
          <cell r="E183">
            <v>194604.60690886725</v>
          </cell>
          <cell r="J183"/>
        </row>
        <row r="184">
          <cell r="E184">
            <v>195001.66858794272</v>
          </cell>
          <cell r="J184"/>
        </row>
        <row r="185">
          <cell r="E185">
            <v>195399.54041216066</v>
          </cell>
          <cell r="J185"/>
        </row>
        <row r="186">
          <cell r="E186">
            <v>195798.22403450141</v>
          </cell>
          <cell r="J186"/>
        </row>
        <row r="187">
          <cell r="E187">
            <v>196197.72111131801</v>
          </cell>
          <cell r="J187"/>
        </row>
        <row r="188">
          <cell r="E188">
            <v>196598.03330234296</v>
          </cell>
          <cell r="J188"/>
        </row>
        <row r="189">
          <cell r="E189">
            <v>196999.16227069526</v>
          </cell>
          <cell r="J189"/>
        </row>
        <row r="190">
          <cell r="E190">
            <v>197401.10968288727</v>
          </cell>
          <cell r="J190"/>
        </row>
        <row r="191">
          <cell r="E191">
            <v>197803.87720883157</v>
          </cell>
          <cell r="J191"/>
        </row>
        <row r="192">
          <cell r="E192">
            <v>198207.46652184796</v>
          </cell>
          <cell r="J192"/>
        </row>
        <row r="193">
          <cell r="E193">
            <v>198611.87929867042</v>
          </cell>
          <cell r="J193"/>
        </row>
        <row r="194">
          <cell r="E194">
            <v>199017.11721945403</v>
          </cell>
          <cell r="J194"/>
        </row>
        <row r="195">
          <cell r="E195">
            <v>199423.181967782</v>
          </cell>
          <cell r="J195"/>
        </row>
        <row r="196">
          <cell r="E196">
            <v>199830.07523067264</v>
          </cell>
          <cell r="J196"/>
        </row>
        <row r="197">
          <cell r="E197">
            <v>200237.79869858635</v>
          </cell>
          <cell r="J197"/>
        </row>
        <row r="198">
          <cell r="E198">
            <v>200646.35406543268</v>
          </cell>
          <cell r="J198"/>
        </row>
        <row r="199">
          <cell r="E199">
            <v>201055.74302857733</v>
          </cell>
          <cell r="J199"/>
        </row>
        <row r="200">
          <cell r="E200">
            <v>201465.96728884921</v>
          </cell>
          <cell r="J200"/>
        </row>
        <row r="201">
          <cell r="E201">
            <v>201877.02855054758</v>
          </cell>
          <cell r="J201"/>
        </row>
        <row r="202">
          <cell r="E202">
            <v>141017.07354528454</v>
          </cell>
          <cell r="J202"/>
        </row>
        <row r="203">
          <cell r="E203">
            <v>141304.79785402311</v>
          </cell>
          <cell r="J203"/>
        </row>
        <row r="204">
          <cell r="E204">
            <v>141593.10922130547</v>
          </cell>
          <cell r="J204"/>
        </row>
        <row r="205">
          <cell r="E205">
            <v>141882.00884493697</v>
          </cell>
          <cell r="J205"/>
        </row>
        <row r="206">
          <cell r="E206">
            <v>142171.49792516697</v>
          </cell>
          <cell r="J206"/>
        </row>
        <row r="207">
          <cell r="E207">
            <v>142461.57766469379</v>
          </cell>
          <cell r="J207"/>
        </row>
        <row r="208">
          <cell r="E208">
            <v>142752.24926866958</v>
          </cell>
          <cell r="J208"/>
        </row>
        <row r="209">
          <cell r="E209">
            <v>143043.51394470554</v>
          </cell>
          <cell r="J209"/>
        </row>
        <row r="210">
          <cell r="E210">
            <v>143335.37290287673</v>
          </cell>
          <cell r="J210"/>
        </row>
        <row r="211">
          <cell r="E211">
            <v>143627.82735572726</v>
          </cell>
          <cell r="J211"/>
        </row>
        <row r="212">
          <cell r="E212">
            <v>143920.87851827519</v>
          </cell>
          <cell r="J212"/>
        </row>
        <row r="213">
          <cell r="E213">
            <v>144214.52760801764</v>
          </cell>
          <cell r="J213"/>
        </row>
        <row r="214">
          <cell r="E214">
            <v>144508.77584493597</v>
          </cell>
          <cell r="J214"/>
        </row>
        <row r="215">
          <cell r="E215">
            <v>144803.62445150054</v>
          </cell>
          <cell r="J215"/>
        </row>
        <row r="216">
          <cell r="E216">
            <v>145099.07465267618</v>
          </cell>
          <cell r="J216"/>
        </row>
        <row r="217">
          <cell r="E217">
            <v>145395.12767592687</v>
          </cell>
          <cell r="J217"/>
        </row>
        <row r="218">
          <cell r="E218">
            <v>145691.78475122125</v>
          </cell>
          <cell r="J218"/>
        </row>
        <row r="219">
          <cell r="E219">
            <v>145989.04711103736</v>
          </cell>
          <cell r="J219"/>
        </row>
        <row r="220">
          <cell r="E220">
            <v>146286.91599036806</v>
          </cell>
          <cell r="J220"/>
        </row>
        <row r="221">
          <cell r="E221">
            <v>146585.39262672595</v>
          </cell>
          <cell r="J221"/>
        </row>
        <row r="222">
          <cell r="E222">
            <v>146884.47826014861</v>
          </cell>
          <cell r="J222"/>
        </row>
        <row r="223">
          <cell r="E223">
            <v>147184.17413320372</v>
          </cell>
          <cell r="J223"/>
        </row>
        <row r="224">
          <cell r="E224">
            <v>147484.48149099422</v>
          </cell>
          <cell r="J224"/>
        </row>
        <row r="225">
          <cell r="E225">
            <v>147785.40158116358</v>
          </cell>
          <cell r="J225"/>
        </row>
        <row r="226">
          <cell r="E226">
            <v>86815.080677736347</v>
          </cell>
          <cell r="J226"/>
        </row>
        <row r="227">
          <cell r="E227">
            <v>86992.213903154363</v>
          </cell>
          <cell r="J227"/>
        </row>
        <row r="228">
          <cell r="E228">
            <v>87169.708542503024</v>
          </cell>
          <cell r="J228"/>
        </row>
        <row r="229">
          <cell r="E229">
            <v>87347.565333193575</v>
          </cell>
          <cell r="J229"/>
        </row>
        <row r="230">
          <cell r="E230">
            <v>87525.785014141788</v>
          </cell>
          <cell r="J230"/>
        </row>
        <row r="231">
          <cell r="E231">
            <v>87704.368325771153</v>
          </cell>
          <cell r="J231"/>
        </row>
        <row r="232">
          <cell r="E232">
            <v>87883.316010015798</v>
          </cell>
          <cell r="J232"/>
        </row>
        <row r="233">
          <cell r="E233">
            <v>88062.628810323746</v>
          </cell>
          <cell r="J233"/>
        </row>
        <row r="234">
          <cell r="E234">
            <v>88242.307471659864</v>
          </cell>
          <cell r="J234"/>
        </row>
        <row r="235">
          <cell r="E235">
            <v>88422.352740509028</v>
          </cell>
          <cell r="J235"/>
        </row>
        <row r="236">
          <cell r="E236">
            <v>88602.765364879175</v>
          </cell>
          <cell r="J236"/>
        </row>
        <row r="237">
          <cell r="E237">
            <v>88783.546094304475</v>
          </cell>
          <cell r="J237"/>
        </row>
        <row r="238">
          <cell r="E238">
            <v>88964.695679848388</v>
          </cell>
          <cell r="J238"/>
        </row>
        <row r="239">
          <cell r="E239">
            <v>89146.214874106838</v>
          </cell>
          <cell r="J239"/>
        </row>
        <row r="240">
          <cell r="E240">
            <v>89328.104431211264</v>
          </cell>
          <cell r="J240"/>
        </row>
        <row r="241">
          <cell r="E241">
            <v>89510.365106831829</v>
          </cell>
          <cell r="J241"/>
        </row>
        <row r="242">
          <cell r="E242">
            <v>89692.997658180524</v>
          </cell>
          <cell r="J242"/>
        </row>
        <row r="243">
          <cell r="E243">
            <v>89876.002844014307</v>
          </cell>
          <cell r="J243"/>
        </row>
        <row r="244">
          <cell r="E244">
            <v>90059.381424638283</v>
          </cell>
          <cell r="J244"/>
        </row>
        <row r="245">
          <cell r="E245">
            <v>90243.134161908834</v>
          </cell>
          <cell r="J245"/>
        </row>
        <row r="246">
          <cell r="E246">
            <v>90427.26181923681</v>
          </cell>
          <cell r="J246"/>
        </row>
        <row r="247">
          <cell r="E247">
            <v>90611.765161590651</v>
          </cell>
          <cell r="J247"/>
        </row>
        <row r="248">
          <cell r="E248">
            <v>90796.644955499651</v>
          </cell>
          <cell r="J248"/>
        </row>
        <row r="249">
          <cell r="E249">
            <v>90981.901969057057</v>
          </cell>
          <cell r="J249"/>
        </row>
        <row r="250">
          <cell r="E250">
            <v>29895.681995758841</v>
          </cell>
          <cell r="J250"/>
        </row>
        <row r="251">
          <cell r="E251">
            <v>29956.679676537799</v>
          </cell>
          <cell r="J251"/>
        </row>
        <row r="252">
          <cell r="E252">
            <v>30017.801813987826</v>
          </cell>
          <cell r="J252"/>
        </row>
        <row r="253">
          <cell r="E253">
            <v>30079.048662044195</v>
          </cell>
          <cell r="J253"/>
        </row>
        <row r="254">
          <cell r="E254">
            <v>30140.420475160299</v>
          </cell>
          <cell r="J254"/>
        </row>
        <row r="255">
          <cell r="E255">
            <v>30201.91750830871</v>
          </cell>
          <cell r="J255"/>
        </row>
        <row r="256">
          <cell r="E256">
            <v>30263.540016982221</v>
          </cell>
          <cell r="J256"/>
        </row>
        <row r="257">
          <cell r="E257">
            <v>30325.288257194941</v>
          </cell>
          <cell r="J257"/>
        </row>
        <row r="258">
          <cell r="E258">
            <v>30387.162485483321</v>
          </cell>
          <cell r="J258"/>
        </row>
        <row r="259">
          <cell r="E259">
            <v>30449.162958907236</v>
          </cell>
          <cell r="J259"/>
        </row>
        <row r="260">
          <cell r="E260">
            <v>30511.289935051063</v>
          </cell>
          <cell r="J260"/>
        </row>
        <row r="261">
          <cell r="E261">
            <v>30573.543672024738</v>
          </cell>
          <cell r="J261"/>
        </row>
        <row r="262">
          <cell r="E262"/>
          <cell r="J262"/>
        </row>
        <row r="263">
          <cell r="E263"/>
          <cell r="J263"/>
        </row>
        <row r="264">
          <cell r="E264"/>
          <cell r="J264"/>
        </row>
        <row r="265">
          <cell r="E265"/>
          <cell r="J265"/>
        </row>
        <row r="266">
          <cell r="E266"/>
          <cell r="J266"/>
        </row>
        <row r="267">
          <cell r="E267"/>
          <cell r="J267"/>
        </row>
        <row r="268">
          <cell r="E268"/>
          <cell r="J268"/>
        </row>
        <row r="269">
          <cell r="E269"/>
          <cell r="J269">
            <v>43040</v>
          </cell>
        </row>
        <row r="270">
          <cell r="E270"/>
          <cell r="J270"/>
        </row>
        <row r="271">
          <cell r="E271"/>
          <cell r="J271"/>
        </row>
        <row r="272">
          <cell r="E272"/>
          <cell r="J272"/>
        </row>
        <row r="273">
          <cell r="E273"/>
          <cell r="J273"/>
        </row>
        <row r="274">
          <cell r="E274"/>
          <cell r="J274">
            <v>43405</v>
          </cell>
        </row>
        <row r="275">
          <cell r="E275"/>
          <cell r="J275">
            <v>92289.179104477618</v>
          </cell>
        </row>
        <row r="276">
          <cell r="E276"/>
          <cell r="J276"/>
        </row>
        <row r="277">
          <cell r="E277"/>
          <cell r="J277"/>
        </row>
        <row r="278">
          <cell r="E278"/>
          <cell r="J278"/>
        </row>
        <row r="279">
          <cell r="E279" t="str">
            <v>Días</v>
          </cell>
          <cell r="J279"/>
        </row>
        <row r="280">
          <cell r="E280">
            <v>82</v>
          </cell>
          <cell r="J280"/>
        </row>
        <row r="281">
          <cell r="E281">
            <v>268</v>
          </cell>
          <cell r="J281"/>
        </row>
        <row r="282">
          <cell r="E282"/>
          <cell r="J282"/>
        </row>
        <row r="283">
          <cell r="E283"/>
          <cell r="J283"/>
        </row>
        <row r="284">
          <cell r="E284"/>
          <cell r="J284"/>
        </row>
        <row r="285">
          <cell r="E285"/>
          <cell r="J285"/>
        </row>
        <row r="286">
          <cell r="E286"/>
          <cell r="J286"/>
        </row>
        <row r="287">
          <cell r="E287"/>
          <cell r="J287"/>
        </row>
        <row r="289">
          <cell r="E289"/>
          <cell r="J289"/>
        </row>
        <row r="290">
          <cell r="E290"/>
          <cell r="J290"/>
        </row>
        <row r="291">
          <cell r="E291"/>
          <cell r="J291"/>
        </row>
        <row r="292">
          <cell r="E292"/>
          <cell r="J292"/>
        </row>
        <row r="293">
          <cell r="E293"/>
          <cell r="J293"/>
        </row>
        <row r="294">
          <cell r="E294"/>
          <cell r="J294"/>
        </row>
        <row r="295">
          <cell r="E295"/>
          <cell r="J295"/>
        </row>
        <row r="296">
          <cell r="E296"/>
          <cell r="J296">
            <v>43770</v>
          </cell>
        </row>
        <row r="297">
          <cell r="E297"/>
          <cell r="J297">
            <v>345874.98558883293</v>
          </cell>
        </row>
        <row r="298">
          <cell r="E298"/>
          <cell r="J298"/>
        </row>
        <row r="299">
          <cell r="E299"/>
          <cell r="J299"/>
        </row>
        <row r="300">
          <cell r="E300"/>
          <cell r="J300"/>
        </row>
        <row r="301">
          <cell r="E301"/>
          <cell r="J301"/>
        </row>
        <row r="302">
          <cell r="E302" t="str">
            <v>Período</v>
          </cell>
        </row>
        <row r="303">
          <cell r="E303">
            <v>0</v>
          </cell>
        </row>
        <row r="304">
          <cell r="E304">
            <v>1</v>
          </cell>
        </row>
        <row r="305">
          <cell r="E305">
            <v>2</v>
          </cell>
        </row>
        <row r="306">
          <cell r="E306">
            <v>3</v>
          </cell>
        </row>
        <row r="307">
          <cell r="E307">
            <v>4</v>
          </cell>
        </row>
        <row r="308">
          <cell r="E308">
            <v>5</v>
          </cell>
        </row>
        <row r="309">
          <cell r="E309">
            <v>6</v>
          </cell>
        </row>
        <row r="310">
          <cell r="E310">
            <v>7</v>
          </cell>
        </row>
        <row r="311">
          <cell r="E311">
            <v>8</v>
          </cell>
        </row>
        <row r="312">
          <cell r="E312">
            <v>9</v>
          </cell>
        </row>
        <row r="313">
          <cell r="E313">
            <v>10</v>
          </cell>
        </row>
        <row r="317">
          <cell r="E317">
            <v>125</v>
          </cell>
        </row>
        <row r="320">
          <cell r="E320" t="str">
            <v>Pendent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84699.77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84699.77</v>
          </cell>
          <cell r="J328"/>
        </row>
        <row r="329">
          <cell r="E329"/>
          <cell r="J329"/>
        </row>
        <row r="330">
          <cell r="E330"/>
          <cell r="J330"/>
        </row>
        <row r="331">
          <cell r="E331"/>
          <cell r="J331"/>
        </row>
        <row r="332">
          <cell r="E332"/>
          <cell r="J332"/>
        </row>
        <row r="333">
          <cell r="E333"/>
          <cell r="J333"/>
        </row>
        <row r="334">
          <cell r="E334"/>
          <cell r="J334"/>
        </row>
        <row r="335">
          <cell r="E335"/>
          <cell r="J335"/>
        </row>
        <row r="336">
          <cell r="E336"/>
          <cell r="J336"/>
        </row>
        <row r="337">
          <cell r="E337" t="str">
            <v>Período</v>
          </cell>
          <cell r="J337" t="str">
            <v xml:space="preserve">Fecha </v>
          </cell>
        </row>
        <row r="338">
          <cell r="E338">
            <v>0</v>
          </cell>
        </row>
        <row r="339">
          <cell r="E339">
            <v>1</v>
          </cell>
          <cell r="J339">
            <v>43524</v>
          </cell>
        </row>
        <row r="340">
          <cell r="E340">
            <v>2</v>
          </cell>
          <cell r="J340">
            <v>43705</v>
          </cell>
        </row>
        <row r="341">
          <cell r="E341">
            <v>3</v>
          </cell>
          <cell r="J341">
            <v>43889.5</v>
          </cell>
        </row>
        <row r="342">
          <cell r="E342">
            <v>4</v>
          </cell>
          <cell r="J342">
            <v>44071</v>
          </cell>
        </row>
        <row r="343">
          <cell r="E343">
            <v>5</v>
          </cell>
          <cell r="J343">
            <v>44255.5</v>
          </cell>
        </row>
        <row r="344">
          <cell r="E344">
            <v>6</v>
          </cell>
          <cell r="J344">
            <v>44436</v>
          </cell>
        </row>
        <row r="345">
          <cell r="E345">
            <v>7</v>
          </cell>
          <cell r="J345">
            <v>44620.5</v>
          </cell>
        </row>
        <row r="346">
          <cell r="E346">
            <v>8</v>
          </cell>
          <cell r="J346">
            <v>44801</v>
          </cell>
        </row>
        <row r="347">
          <cell r="E347">
            <v>9</v>
          </cell>
          <cell r="J347">
            <v>44985.5</v>
          </cell>
        </row>
        <row r="348">
          <cell r="E348">
            <v>10</v>
          </cell>
          <cell r="J348">
            <v>45166.5</v>
          </cell>
        </row>
        <row r="355">
          <cell r="J355">
            <v>365</v>
          </cell>
        </row>
        <row r="356">
          <cell r="J356">
            <v>365</v>
          </cell>
        </row>
        <row r="357">
          <cell r="J357">
            <v>44377</v>
          </cell>
        </row>
        <row r="358">
          <cell r="J358">
            <v>2887005.6497175144</v>
          </cell>
        </row>
        <row r="359">
          <cell r="J359">
            <v>0</v>
          </cell>
        </row>
        <row r="360">
          <cell r="J360">
            <v>444182.44942591584</v>
          </cell>
        </row>
        <row r="361">
          <cell r="E361" t="str">
            <v>Inicial</v>
          </cell>
          <cell r="J361">
            <v>3331188.0991434301</v>
          </cell>
        </row>
        <row r="363">
          <cell r="E363" t="str">
            <v>Anual</v>
          </cell>
          <cell r="J363">
            <v>0</v>
          </cell>
        </row>
        <row r="364">
          <cell r="J364">
            <v>3331188.0991434301</v>
          </cell>
        </row>
        <row r="368">
          <cell r="E368"/>
          <cell r="J368"/>
        </row>
        <row r="369">
          <cell r="E369"/>
          <cell r="J369">
            <v>44470</v>
          </cell>
        </row>
        <row r="370">
          <cell r="E370">
            <v>6620001</v>
          </cell>
          <cell r="J370"/>
        </row>
        <row r="371">
          <cell r="E371">
            <v>6620001</v>
          </cell>
          <cell r="J371"/>
        </row>
        <row r="372">
          <cell r="E372"/>
          <cell r="J372">
            <v>0</v>
          </cell>
        </row>
        <row r="373">
          <cell r="E373"/>
          <cell r="J373"/>
        </row>
        <row r="374">
          <cell r="E374"/>
          <cell r="J374"/>
        </row>
        <row r="375">
          <cell r="E375"/>
          <cell r="J375"/>
        </row>
        <row r="376">
          <cell r="E376"/>
          <cell r="J376"/>
        </row>
        <row r="377">
          <cell r="E377"/>
          <cell r="J377"/>
        </row>
        <row r="378">
          <cell r="E378"/>
          <cell r="J378">
            <v>43405</v>
          </cell>
        </row>
        <row r="379">
          <cell r="E379"/>
          <cell r="J379">
            <v>128934.07100836623</v>
          </cell>
        </row>
        <row r="380">
          <cell r="E380"/>
          <cell r="J380"/>
        </row>
        <row r="381">
          <cell r="E381"/>
          <cell r="J381"/>
        </row>
        <row r="382">
          <cell r="E382"/>
          <cell r="J382">
            <v>43770</v>
          </cell>
        </row>
        <row r="383">
          <cell r="E383"/>
          <cell r="J383">
            <v>88709.978527916071</v>
          </cell>
        </row>
        <row r="384">
          <cell r="E384"/>
          <cell r="J384"/>
        </row>
        <row r="385">
          <cell r="E385"/>
          <cell r="J385"/>
        </row>
        <row r="386">
          <cell r="E386"/>
          <cell r="J386">
            <v>44136</v>
          </cell>
        </row>
        <row r="387">
          <cell r="E387"/>
          <cell r="J387">
            <v>61381.138574825884</v>
          </cell>
        </row>
        <row r="388">
          <cell r="E388"/>
          <cell r="J388"/>
        </row>
        <row r="389">
          <cell r="E389"/>
          <cell r="J389">
            <v>44501</v>
          </cell>
        </row>
        <row r="390">
          <cell r="E390"/>
          <cell r="J390">
            <v>32544.833555781108</v>
          </cell>
        </row>
        <row r="391">
          <cell r="E391"/>
          <cell r="J391"/>
        </row>
        <row r="392">
          <cell r="E392"/>
          <cell r="J392"/>
        </row>
        <row r="393">
          <cell r="E393"/>
          <cell r="J393"/>
        </row>
        <row r="394">
          <cell r="E394"/>
          <cell r="J394"/>
        </row>
        <row r="395">
          <cell r="E395"/>
          <cell r="J395"/>
        </row>
        <row r="396">
          <cell r="E396"/>
          <cell r="J396"/>
        </row>
        <row r="397">
          <cell r="E397"/>
          <cell r="J397"/>
        </row>
        <row r="398">
          <cell r="E398" t="str">
            <v>Nominal Inicial</v>
          </cell>
          <cell r="J398" t="str">
            <v>FLUJOS DE CAJA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chmarking (2)"/>
      <sheetName val="Abonos Básquet"/>
      <sheetName val="definició preus"/>
      <sheetName val="Abonos Fútbol"/>
      <sheetName val="promocions"/>
      <sheetName val="Parkings"/>
      <sheetName val="Ticketing Fútbol"/>
      <sheetName val="Vendidas 03-04"/>
      <sheetName val=" FUTBOL REVENUE Management"/>
      <sheetName val="SEGUIMIENTO PRESUPUESTO "/>
      <sheetName val="Benchmarking"/>
      <sheetName val="CP949596"/>
      <sheetName val="SUPUESTOS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"/>
      <sheetName val="GLOBAL1"/>
      <sheetName val="futbol-1-1"/>
      <sheetName val="futbol-1-2"/>
      <sheetName val="futbol-1-3"/>
      <sheetName val="barça-b-1"/>
      <sheetName val="barça-b-2"/>
      <sheetName val="fut.aficionat"/>
      <sheetName val="fut.juvenils"/>
      <sheetName val="fut.cadet"/>
      <sheetName val="fut.infantil"/>
      <sheetName val="fut.alevins"/>
      <sheetName val="fut.benjami"/>
      <sheetName val="fut.social"/>
      <sheetName val="basquet"/>
      <sheetName val="handbol"/>
      <sheetName val="hoquei patins"/>
      <sheetName val="futbol sala"/>
      <sheetName val="atletisme"/>
      <sheetName val="Ciclisme"/>
      <sheetName val="altres seccions"/>
      <sheetName val="altres seccions 2"/>
      <sheetName val="personal club"/>
      <sheetName val="fixe discontinu"/>
      <sheetName val="seg.soc. i pensions"/>
      <sheetName val="bas-juvenils"/>
      <sheetName val="bas-cadet"/>
      <sheetName val="bas-infantil"/>
      <sheetName val="basquet-B"/>
      <sheetName val=" FUTBOL REVENUE Management"/>
      <sheetName val="sapactivexlhiddensheet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Matrix"/>
      <sheetName val="Tabelle2"/>
      <sheetName val="Loadfile"/>
      <sheetName val="Chesh"/>
      <sheetName val="Castl"/>
      <sheetName val="Royal"/>
      <sheetName val="Tilly"/>
      <sheetName val="Killa"/>
      <sheetName val="Sum"/>
      <sheetName val="sapactivexlhiddensheet"/>
      <sheetName val="GCOATrans"/>
      <sheetName val="FINAL Punt"/>
      <sheetName val="Japan"/>
      <sheetName val="SEA"/>
      <sheetName val="SAP"/>
      <sheetName val="GeoRevData"/>
      <sheetName val="z%20UK%20North.xls"/>
      <sheetName val="GLOBAL"/>
      <sheetName val="Depreciation"/>
      <sheetName val=" FUTBOL REVENUE Management"/>
      <sheetName val="Input Sheet"/>
      <sheetName val="TWE"/>
      <sheetName val="z UK Nor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K"/>
      <sheetName val="BCE"/>
      <sheetName val="PL"/>
      <sheetName val="Notas"/>
      <sheetName val="Anexo A - Ejem"/>
      <sheetName val="Anexo B (2)"/>
      <sheetName val="Anexo B - Ejem"/>
      <sheetName val="Anexo C - Ejem"/>
      <sheetName val="Anexo D - Ejem"/>
      <sheetName val="Anexo E - Ejem"/>
      <sheetName val="Anexo K - Ejem"/>
    </sheetNames>
    <sheetDataSet>
      <sheetData sheetId="0"/>
      <sheetData sheetId="1">
        <row r="23">
          <cell r="AA23" t="str">
            <v>Resto de jugadores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ONTO"/>
      <sheetName val="Killa"/>
      <sheetName val="Cesh Oaks"/>
      <sheetName val="Madrid"/>
      <sheetName val="Copenhagen"/>
      <sheetName val="Standardwerte"/>
      <sheetName val="GLOBAL"/>
      <sheetName val=" FUTBOL REVENUE Management"/>
      <sheetName val="Inform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Puntuación"/>
      <sheetName val="Graficos"/>
      <sheetName val="Puntuación ind."/>
      <sheetName val="EE FF"/>
      <sheetName val="Indicadores "/>
      <sheetName val="Pivots"/>
      <sheetName val="DB"/>
      <sheetName val="Parámetros"/>
      <sheetName val="Leyenda"/>
      <sheetName val="Graficos 2"/>
      <sheetName val="Comparativa"/>
      <sheetName val="DB consolidado"/>
      <sheetName val="Cuadros"/>
      <sheetName val="Cuadros 2"/>
      <sheetName val="Explicaciones"/>
      <sheetName val="Explicaciones 2"/>
      <sheetName val="Cl"/>
      <sheetName val="Tabla Plana"/>
      <sheetName val="Ajust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1. Ingresos Significativos</v>
          </cell>
        </row>
        <row r="18">
          <cell r="BC18" t="str">
            <v>Real Madrid</v>
          </cell>
          <cell r="BD18"/>
          <cell r="BE18">
            <v>752.20810000000006</v>
          </cell>
          <cell r="BF18"/>
          <cell r="BG18">
            <v>9.709178433681398</v>
          </cell>
          <cell r="BK18" t="str">
            <v>Real Madrid</v>
          </cell>
          <cell r="BL18"/>
          <cell r="BM18">
            <v>752.20810000000006</v>
          </cell>
          <cell r="BN18"/>
          <cell r="BO18">
            <v>10</v>
          </cell>
        </row>
        <row r="19">
          <cell r="BC19" t="str">
            <v>Barcelona</v>
          </cell>
          <cell r="BD19"/>
          <cell r="BE19">
            <v>774.62149999999997</v>
          </cell>
          <cell r="BF19"/>
          <cell r="BG19">
            <v>10</v>
          </cell>
          <cell r="BK19" t="str">
            <v>Barcelona</v>
          </cell>
          <cell r="BL19"/>
          <cell r="BM19">
            <v>774.62149999999997</v>
          </cell>
          <cell r="BN19"/>
          <cell r="BO19">
            <v>10</v>
          </cell>
        </row>
        <row r="20">
          <cell r="BC20" t="str">
            <v>Atlético de Madrid</v>
          </cell>
          <cell r="BD20"/>
          <cell r="BE20">
            <v>378.10500000000002</v>
          </cell>
          <cell r="BF20"/>
          <cell r="BG20">
            <v>4.8550621681150403</v>
          </cell>
          <cell r="BK20" t="str">
            <v>Atlético de Madrid</v>
          </cell>
          <cell r="BL20"/>
          <cell r="BM20">
            <v>378.10500000000002</v>
          </cell>
          <cell r="BN20"/>
          <cell r="BO20">
            <v>10</v>
          </cell>
        </row>
        <row r="21">
          <cell r="BC21" t="str">
            <v>Villareal</v>
          </cell>
          <cell r="BD21"/>
          <cell r="BE21">
            <v>104.9171</v>
          </cell>
          <cell r="BF21"/>
          <cell r="BG21">
            <v>1.3103552973462178</v>
          </cell>
          <cell r="BK21" t="str">
            <v>Villareal</v>
          </cell>
          <cell r="BL21"/>
          <cell r="BM21">
            <v>104.9171</v>
          </cell>
          <cell r="BN21"/>
          <cell r="BO21">
            <v>10</v>
          </cell>
        </row>
        <row r="22">
          <cell r="BC22" t="str">
            <v>Real Sociedad</v>
          </cell>
          <cell r="BD22"/>
          <cell r="BE22">
            <v>79.234700000000004</v>
          </cell>
          <cell r="BF22"/>
          <cell r="BG22">
            <v>0.97711733278836888</v>
          </cell>
          <cell r="BK22" t="str">
            <v>Real Sociedad</v>
          </cell>
          <cell r="BL22"/>
          <cell r="BM22">
            <v>79.234700000000004</v>
          </cell>
          <cell r="BN22"/>
          <cell r="BO22">
            <v>0</v>
          </cell>
        </row>
        <row r="23">
          <cell r="BC23" t="str">
            <v>Athletic Bilbao</v>
          </cell>
          <cell r="BD23"/>
          <cell r="BE23">
            <v>122.5018</v>
          </cell>
          <cell r="BF23"/>
          <cell r="BG23">
            <v>1.5385228220074803</v>
          </cell>
          <cell r="BK23" t="str">
            <v>Athletic Bilbao</v>
          </cell>
          <cell r="BL23"/>
          <cell r="BM23">
            <v>122.5018</v>
          </cell>
          <cell r="BN23"/>
          <cell r="BO23">
            <v>10</v>
          </cell>
        </row>
        <row r="24">
          <cell r="BC24" t="str">
            <v>Espanyol</v>
          </cell>
          <cell r="BD24"/>
          <cell r="BE24">
            <v>92.987609999999989</v>
          </cell>
          <cell r="BF24"/>
          <cell r="BG24">
            <v>1.1555660655838742</v>
          </cell>
          <cell r="BK24" t="str">
            <v>Espanyol</v>
          </cell>
          <cell r="BL24"/>
          <cell r="BM24">
            <v>92.987609999999989</v>
          </cell>
          <cell r="BN24"/>
          <cell r="BO24">
            <v>0</v>
          </cell>
        </row>
        <row r="25">
          <cell r="BC25" t="str">
            <v>Alavés</v>
          </cell>
          <cell r="BD25"/>
          <cell r="BE25">
            <v>60.837981799999994</v>
          </cell>
          <cell r="BF25"/>
          <cell r="BG25">
            <v>0.73841359296995868</v>
          </cell>
          <cell r="BK25" t="str">
            <v>Alavés</v>
          </cell>
          <cell r="BL25"/>
          <cell r="BM25">
            <v>60.837981799999994</v>
          </cell>
          <cell r="BN25"/>
          <cell r="BO25">
            <v>0</v>
          </cell>
        </row>
        <row r="26">
          <cell r="BC26" t="str">
            <v>Eibar</v>
          </cell>
          <cell r="BD26"/>
          <cell r="BE26">
            <v>55.904499999999999</v>
          </cell>
          <cell r="BF26"/>
          <cell r="BG26">
            <v>0.67439997145424413</v>
          </cell>
          <cell r="BK26" t="str">
            <v>Eibar</v>
          </cell>
          <cell r="BL26"/>
          <cell r="BM26">
            <v>55.904499999999999</v>
          </cell>
          <cell r="BN26"/>
          <cell r="BO26">
            <v>0</v>
          </cell>
        </row>
        <row r="27">
          <cell r="BC27" t="str">
            <v>Málaga</v>
          </cell>
          <cell r="BD27"/>
          <cell r="BE27">
            <v>36.871299999999998</v>
          </cell>
          <cell r="BF27"/>
          <cell r="BG27">
            <v>0.42743766158357571</v>
          </cell>
          <cell r="BK27" t="str">
            <v>Málaga</v>
          </cell>
          <cell r="BL27"/>
          <cell r="BM27">
            <v>36.871299999999998</v>
          </cell>
          <cell r="BN27"/>
          <cell r="BO27">
            <v>0</v>
          </cell>
        </row>
        <row r="28">
          <cell r="BC28" t="str">
            <v>Valencia</v>
          </cell>
          <cell r="BD28"/>
          <cell r="BE28">
            <v>174.55770000000001</v>
          </cell>
          <cell r="BF28"/>
          <cell r="BG28">
            <v>2.2139660110874311</v>
          </cell>
          <cell r="BK28" t="str">
            <v>Valencia</v>
          </cell>
          <cell r="BL28"/>
          <cell r="BM28">
            <v>174.55770000000001</v>
          </cell>
          <cell r="BN28"/>
          <cell r="BO28">
            <v>10</v>
          </cell>
        </row>
        <row r="29">
          <cell r="BC29" t="str">
            <v>Sevilla</v>
          </cell>
          <cell r="BD29"/>
          <cell r="BE29">
            <v>151.94370000000001</v>
          </cell>
          <cell r="BF29"/>
          <cell r="BG29">
            <v>1.9205415908420025</v>
          </cell>
          <cell r="BK29" t="str">
            <v>Sevilla</v>
          </cell>
          <cell r="BL29"/>
          <cell r="BM29">
            <v>151.94370000000001</v>
          </cell>
          <cell r="BN29"/>
          <cell r="BO29">
            <v>10</v>
          </cell>
        </row>
        <row r="30">
          <cell r="BC30" t="str">
            <v>Celta</v>
          </cell>
          <cell r="BD30"/>
          <cell r="BE30">
            <v>69.478499999999997</v>
          </cell>
          <cell r="BF30"/>
          <cell r="BG30">
            <v>0.85052728552567969</v>
          </cell>
          <cell r="BK30" t="str">
            <v>Celta</v>
          </cell>
          <cell r="BL30"/>
          <cell r="BM30">
            <v>69.478499999999997</v>
          </cell>
          <cell r="BN30"/>
          <cell r="BO30">
            <v>0</v>
          </cell>
        </row>
        <row r="31">
          <cell r="BC31" t="str">
            <v>Las Palmas</v>
          </cell>
          <cell r="BD31"/>
          <cell r="BE31">
            <v>34.212199999999996</v>
          </cell>
          <cell r="BF31"/>
          <cell r="BG31">
            <v>0.39293492540799341</v>
          </cell>
          <cell r="BK31" t="str">
            <v>Las Palmas</v>
          </cell>
          <cell r="BL31"/>
          <cell r="BM31">
            <v>34.212199999999996</v>
          </cell>
          <cell r="BN31"/>
          <cell r="BO31">
            <v>0</v>
          </cell>
        </row>
        <row r="32">
          <cell r="BC32" t="str">
            <v>Betis</v>
          </cell>
          <cell r="BD32"/>
          <cell r="BE32">
            <v>102.18219999999999</v>
          </cell>
          <cell r="BF32"/>
          <cell r="BG32">
            <v>1.2748690301255039</v>
          </cell>
          <cell r="BK32" t="str">
            <v>Betis</v>
          </cell>
          <cell r="BL32"/>
          <cell r="BM32">
            <v>102.18219999999999</v>
          </cell>
          <cell r="BN32"/>
          <cell r="BO32">
            <v>10</v>
          </cell>
        </row>
        <row r="33">
          <cell r="BC33" t="str">
            <v>Deportivo</v>
          </cell>
          <cell r="BD33"/>
          <cell r="BE33">
            <v>33.809699999999999</v>
          </cell>
          <cell r="BF33"/>
          <cell r="BG33">
            <v>0.3877123496076581</v>
          </cell>
          <cell r="BK33" t="str">
            <v>Deportivo</v>
          </cell>
          <cell r="BL33"/>
          <cell r="BM33">
            <v>33.809699999999999</v>
          </cell>
          <cell r="BN33"/>
          <cell r="BO33">
            <v>0</v>
          </cell>
        </row>
        <row r="34">
          <cell r="BC34" t="str">
            <v>Leganes</v>
          </cell>
          <cell r="BD34"/>
          <cell r="BE34">
            <v>58.103899999999996</v>
          </cell>
          <cell r="BF34"/>
          <cell r="BG34">
            <v>0.70293794217538119</v>
          </cell>
          <cell r="BK34" t="str">
            <v>Leganes</v>
          </cell>
          <cell r="BL34"/>
          <cell r="BM34">
            <v>58.103899999999996</v>
          </cell>
          <cell r="BN34"/>
          <cell r="BO34">
            <v>0</v>
          </cell>
        </row>
        <row r="35">
          <cell r="BC35" t="str">
            <v>Sporting Gijón</v>
          </cell>
          <cell r="BD35"/>
          <cell r="BE35">
            <v>18.4697</v>
          </cell>
          <cell r="BF35"/>
          <cell r="BG35">
            <v>0.18867057873276305</v>
          </cell>
          <cell r="BK35" t="str">
            <v>Sporting Gijón</v>
          </cell>
          <cell r="BL35"/>
          <cell r="BM35">
            <v>18.4697</v>
          </cell>
          <cell r="BN35"/>
          <cell r="BO35">
            <v>0</v>
          </cell>
        </row>
        <row r="36">
          <cell r="BC36" t="str">
            <v>Osasuna</v>
          </cell>
          <cell r="BD36"/>
          <cell r="BE36">
            <v>38.739199999999997</v>
          </cell>
          <cell r="BF36"/>
          <cell r="BG36">
            <v>0.45167430590021307</v>
          </cell>
          <cell r="BK36" t="str">
            <v>Osasuna</v>
          </cell>
          <cell r="BL36"/>
          <cell r="BM36">
            <v>38.739199999999997</v>
          </cell>
          <cell r="BN36"/>
          <cell r="BO36">
            <v>0</v>
          </cell>
        </row>
        <row r="37">
          <cell r="BC37" t="str">
            <v>Granada</v>
          </cell>
          <cell r="BD37"/>
          <cell r="BE37">
            <v>40.290700000000001</v>
          </cell>
          <cell r="BF37"/>
          <cell r="BG37">
            <v>0.4718055515007607</v>
          </cell>
          <cell r="BK37" t="str">
            <v>Granada</v>
          </cell>
          <cell r="BL37"/>
          <cell r="BM37">
            <v>40.290700000000001</v>
          </cell>
          <cell r="BN37"/>
          <cell r="BO37">
            <v>0</v>
          </cell>
        </row>
        <row r="38">
          <cell r="BC38" t="str">
            <v>UD Levante</v>
          </cell>
          <cell r="BD38"/>
          <cell r="BE38">
            <v>59.937399999999997</v>
          </cell>
          <cell r="BF38"/>
          <cell r="BG38">
            <v>0.72672823467206438</v>
          </cell>
          <cell r="BK38" t="str">
            <v>UD Levante</v>
          </cell>
          <cell r="BL38"/>
          <cell r="BM38">
            <v>59.937399999999997</v>
          </cell>
          <cell r="BN38"/>
          <cell r="BO38">
            <v>0</v>
          </cell>
        </row>
        <row r="39">
          <cell r="BC39" t="str">
            <v>Girona</v>
          </cell>
          <cell r="BD39"/>
          <cell r="BE39">
            <v>41.922499999999999</v>
          </cell>
          <cell r="BF39"/>
          <cell r="BG39">
            <v>0.49297871719265463</v>
          </cell>
          <cell r="BK39" t="str">
            <v>Girona</v>
          </cell>
          <cell r="BL39"/>
          <cell r="BM39">
            <v>41.922499999999999</v>
          </cell>
          <cell r="BN39"/>
          <cell r="BO39">
            <v>0</v>
          </cell>
        </row>
        <row r="40">
          <cell r="BC40" t="str">
            <v>Getafe</v>
          </cell>
          <cell r="BD40"/>
          <cell r="BE40">
            <v>72.579099999999997</v>
          </cell>
          <cell r="BF40"/>
          <cell r="BG40">
            <v>0.89075863590212689</v>
          </cell>
          <cell r="BK40" t="str">
            <v>Getafe</v>
          </cell>
          <cell r="BL40"/>
          <cell r="BM40">
            <v>72.579099999999997</v>
          </cell>
          <cell r="BN40"/>
          <cell r="BO40">
            <v>0</v>
          </cell>
        </row>
        <row r="41">
          <cell r="BC41" t="str">
            <v>Tenerife</v>
          </cell>
          <cell r="BD41"/>
          <cell r="BE41">
            <v>15.5793</v>
          </cell>
          <cell r="BF41"/>
          <cell r="BG41">
            <v>0.15116664558173332</v>
          </cell>
          <cell r="BK41" t="str">
            <v>Tenerife</v>
          </cell>
          <cell r="BL41"/>
          <cell r="BM41">
            <v>15.5793</v>
          </cell>
          <cell r="BN41"/>
          <cell r="BO41">
            <v>0</v>
          </cell>
        </row>
        <row r="42">
          <cell r="BC42" t="str">
            <v>Cádiz</v>
          </cell>
          <cell r="BD42"/>
          <cell r="BE42">
            <v>12.516200000000001</v>
          </cell>
          <cell r="BF42"/>
          <cell r="BG42">
            <v>0.11142187059041059</v>
          </cell>
          <cell r="BK42" t="str">
            <v>Cádiz</v>
          </cell>
          <cell r="BL42"/>
          <cell r="BM42">
            <v>12.516200000000001</v>
          </cell>
          <cell r="BN42"/>
          <cell r="BO42">
            <v>0</v>
          </cell>
        </row>
        <row r="43">
          <cell r="BC43" t="str">
            <v>Huesca</v>
          </cell>
          <cell r="BD43"/>
          <cell r="BE43">
            <v>29.834199999999996</v>
          </cell>
          <cell r="BF43"/>
          <cell r="BG43">
            <v>0.33612887111266809</v>
          </cell>
          <cell r="BK43" t="str">
            <v>Huesca</v>
          </cell>
          <cell r="BL43"/>
          <cell r="BM43">
            <v>29.834199999999996</v>
          </cell>
          <cell r="BN43"/>
          <cell r="BO43">
            <v>0</v>
          </cell>
        </row>
        <row r="44">
          <cell r="BC44" t="str">
            <v>Valladolid</v>
          </cell>
          <cell r="BD44"/>
          <cell r="BE44">
            <v>49.563100000000006</v>
          </cell>
          <cell r="BF44"/>
          <cell r="BG44">
            <v>0.59211812752816462</v>
          </cell>
          <cell r="BK44" t="str">
            <v>Valladolid</v>
          </cell>
          <cell r="BL44"/>
          <cell r="BM44">
            <v>49.563100000000006</v>
          </cell>
          <cell r="BN44"/>
          <cell r="BO44">
            <v>0</v>
          </cell>
        </row>
        <row r="45">
          <cell r="BC45" t="str">
            <v>Oviedo</v>
          </cell>
          <cell r="BD45"/>
          <cell r="BE45">
            <v>14.7029</v>
          </cell>
          <cell r="BF45"/>
          <cell r="BG45">
            <v>0.13979505444778559</v>
          </cell>
          <cell r="BK45" t="str">
            <v>Oviedo</v>
          </cell>
          <cell r="BL45"/>
          <cell r="BM45">
            <v>14.7029</v>
          </cell>
          <cell r="BN45"/>
          <cell r="BO45">
            <v>0</v>
          </cell>
        </row>
        <row r="46">
          <cell r="BC46" t="str">
            <v>Lugo</v>
          </cell>
          <cell r="BD46"/>
          <cell r="BE46">
            <v>9.5561000000000007</v>
          </cell>
          <cell r="BF46"/>
          <cell r="BG46">
            <v>7.3013555990229573E-2</v>
          </cell>
          <cell r="BK46" t="str">
            <v>Lugo</v>
          </cell>
          <cell r="BL46"/>
          <cell r="BM46">
            <v>9.5561000000000007</v>
          </cell>
          <cell r="BN46"/>
          <cell r="BO46">
            <v>0</v>
          </cell>
        </row>
        <row r="47">
          <cell r="BC47" t="str">
            <v>Córdoba</v>
          </cell>
          <cell r="BD47"/>
          <cell r="BE47">
            <v>5.2899899999999995</v>
          </cell>
          <cell r="BF47"/>
          <cell r="BG47">
            <v>1.7659312890679481E-2</v>
          </cell>
          <cell r="BK47" t="str">
            <v>Córdoba</v>
          </cell>
          <cell r="BL47"/>
          <cell r="BM47">
            <v>5.2899899999999995</v>
          </cell>
          <cell r="BN47"/>
          <cell r="BO47">
            <v>0</v>
          </cell>
        </row>
        <row r="48">
          <cell r="BC48" t="str">
            <v>Reus</v>
          </cell>
          <cell r="BD48"/>
          <cell r="BE48">
            <v>3.9289999999999998</v>
          </cell>
          <cell r="BF48"/>
          <cell r="BG48">
            <v>0</v>
          </cell>
          <cell r="BK48" t="str">
            <v>Reus</v>
          </cell>
          <cell r="BL48"/>
          <cell r="BM48">
            <v>3.9289999999999998</v>
          </cell>
          <cell r="BN48"/>
          <cell r="BO48">
            <v>0</v>
          </cell>
        </row>
        <row r="49">
          <cell r="BC49" t="str">
            <v>Rayo Vallecano</v>
          </cell>
          <cell r="BD49"/>
          <cell r="BE49">
            <v>30.822499999999998</v>
          </cell>
          <cell r="BF49"/>
          <cell r="BG49">
            <v>0.34895240319582715</v>
          </cell>
          <cell r="BK49" t="str">
            <v>Rayo Vallecano</v>
          </cell>
          <cell r="BL49"/>
          <cell r="BM49">
            <v>30.822499999999998</v>
          </cell>
          <cell r="BN49"/>
          <cell r="BO49">
            <v>0</v>
          </cell>
        </row>
        <row r="50">
          <cell r="BC50" t="str">
            <v>RCD Mallorca</v>
          </cell>
          <cell r="BD50"/>
          <cell r="BE50">
            <v>35.103400000000001</v>
          </cell>
          <cell r="BF50"/>
          <cell r="BG50">
            <v>0.40449855162727033</v>
          </cell>
          <cell r="BK50" t="str">
            <v>RCD Mallorca</v>
          </cell>
          <cell r="BL50"/>
          <cell r="BM50">
            <v>35.103400000000001</v>
          </cell>
          <cell r="BN50"/>
          <cell r="BO50">
            <v>0</v>
          </cell>
        </row>
        <row r="51">
          <cell r="BC51" t="str">
            <v>Nàstic</v>
          </cell>
          <cell r="BD51"/>
          <cell r="BE51">
            <v>4.8648000000000007</v>
          </cell>
          <cell r="BF51"/>
          <cell r="BG51">
            <v>1.2142326543984805E-2</v>
          </cell>
          <cell r="BK51" t="str">
            <v>Nàstic</v>
          </cell>
          <cell r="BL51"/>
          <cell r="BM51">
            <v>4.8648000000000007</v>
          </cell>
          <cell r="BN51"/>
          <cell r="BO51">
            <v>0</v>
          </cell>
        </row>
        <row r="52">
          <cell r="BC52" t="str">
            <v>Almería</v>
          </cell>
          <cell r="BD52"/>
          <cell r="BE52">
            <v>14.911200000000001</v>
          </cell>
          <cell r="BF52"/>
          <cell r="BG52">
            <v>0.1424978185203567</v>
          </cell>
          <cell r="BK52" t="str">
            <v>Almería</v>
          </cell>
          <cell r="BL52"/>
          <cell r="BM52">
            <v>14.911200000000001</v>
          </cell>
          <cell r="BN52"/>
          <cell r="BO52">
            <v>0</v>
          </cell>
        </row>
        <row r="53">
          <cell r="BC53" t="str">
            <v>Zaragoza</v>
          </cell>
          <cell r="BD53"/>
          <cell r="BE53">
            <v>16.778399999999998</v>
          </cell>
          <cell r="BF53"/>
          <cell r="BG53">
            <v>0.16672538009647164</v>
          </cell>
          <cell r="BK53" t="str">
            <v>Zaragoza</v>
          </cell>
          <cell r="BL53"/>
          <cell r="BM53">
            <v>16.778399999999998</v>
          </cell>
          <cell r="BN53"/>
          <cell r="BO53">
            <v>0</v>
          </cell>
        </row>
        <row r="54">
          <cell r="BC54" t="str">
            <v>Numancia</v>
          </cell>
          <cell r="BD54"/>
          <cell r="BE54">
            <v>10.366099999999999</v>
          </cell>
          <cell r="BF54"/>
          <cell r="BG54">
            <v>8.3523584308916959E-2</v>
          </cell>
          <cell r="BK54" t="str">
            <v>Numancia</v>
          </cell>
          <cell r="BL54"/>
          <cell r="BM54">
            <v>10.366099999999999</v>
          </cell>
          <cell r="BN54"/>
          <cell r="BO54">
            <v>0</v>
          </cell>
        </row>
        <row r="55">
          <cell r="BC55" t="str">
            <v>Alcorcón</v>
          </cell>
          <cell r="BD55"/>
          <cell r="BE55">
            <v>8.7758000000000003</v>
          </cell>
          <cell r="BF55"/>
          <cell r="BG55">
            <v>6.2888895376560686E-2</v>
          </cell>
          <cell r="BK55" t="str">
            <v>Alcorcón</v>
          </cell>
          <cell r="BL55"/>
          <cell r="BM55">
            <v>8.7758000000000003</v>
          </cell>
          <cell r="BN55"/>
          <cell r="BO55">
            <v>0</v>
          </cell>
        </row>
        <row r="56">
          <cell r="BC56" t="str">
            <v>Albacete</v>
          </cell>
          <cell r="BD56"/>
          <cell r="BE56">
            <v>11.31</v>
          </cell>
          <cell r="BF56"/>
          <cell r="BG56">
            <v>9.5771011136088643E-2</v>
          </cell>
          <cell r="BK56" t="str">
            <v>Albacete</v>
          </cell>
          <cell r="BL56"/>
          <cell r="BM56">
            <v>11.31</v>
          </cell>
          <cell r="BN56"/>
          <cell r="BO56">
            <v>0</v>
          </cell>
        </row>
        <row r="57">
          <cell r="BC57" t="str">
            <v>Elche</v>
          </cell>
          <cell r="BD57"/>
          <cell r="BE57">
            <v>11.6409</v>
          </cell>
          <cell r="BF57"/>
          <cell r="BG57">
            <v>0.1000645523344265</v>
          </cell>
          <cell r="BK57" t="str">
            <v>Elche</v>
          </cell>
          <cell r="BL57"/>
          <cell r="BM57">
            <v>11.6409</v>
          </cell>
          <cell r="BN57"/>
          <cell r="BO57">
            <v>0</v>
          </cell>
        </row>
        <row r="58">
          <cell r="BC58" t="str">
            <v>Extremadura</v>
          </cell>
          <cell r="BD58"/>
          <cell r="BE58">
            <v>10.234200000000001</v>
          </cell>
          <cell r="BF58"/>
          <cell r="BG58">
            <v>0</v>
          </cell>
          <cell r="BK58" t="str">
            <v>Extremadura</v>
          </cell>
          <cell r="BL58"/>
          <cell r="BM58">
            <v>10.234200000000001</v>
          </cell>
          <cell r="BN58"/>
          <cell r="BO58">
            <v>0</v>
          </cell>
        </row>
        <row r="59">
          <cell r="BC59" t="str">
            <v>Rayo Majadahonda</v>
          </cell>
          <cell r="BD59"/>
          <cell r="BE59">
            <v>1.6152000000000002</v>
          </cell>
          <cell r="BF59"/>
          <cell r="BG59">
            <v>0</v>
          </cell>
          <cell r="BK59" t="str">
            <v>Rayo Majadahonda</v>
          </cell>
          <cell r="BL59"/>
          <cell r="BM59">
            <v>1.6152000000000002</v>
          </cell>
          <cell r="BN59"/>
          <cell r="BO59">
            <v>0</v>
          </cell>
        </row>
        <row r="80">
          <cell r="BC80" t="str">
            <v>Real Madrid</v>
          </cell>
          <cell r="BD80"/>
          <cell r="BE80">
            <v>99.86269999999999</v>
          </cell>
          <cell r="BF80"/>
          <cell r="BG80">
            <v>9.4210094339622632</v>
          </cell>
          <cell r="BK80" t="str">
            <v>Real Madrid</v>
          </cell>
          <cell r="BL80"/>
          <cell r="BM80">
            <v>99.86269999999999</v>
          </cell>
          <cell r="BN80"/>
          <cell r="BO80">
            <v>10</v>
          </cell>
        </row>
        <row r="81">
          <cell r="BC81" t="str">
            <v>Barcelona</v>
          </cell>
          <cell r="BD81"/>
          <cell r="BE81">
            <v>38.138300000000001</v>
          </cell>
          <cell r="BF81"/>
          <cell r="BG81">
            <v>3.5979528301886794</v>
          </cell>
          <cell r="BK81" t="str">
            <v>Barcelona</v>
          </cell>
          <cell r="BL81"/>
          <cell r="BM81">
            <v>38.138300000000001</v>
          </cell>
          <cell r="BN81"/>
          <cell r="BO81">
            <v>10</v>
          </cell>
        </row>
        <row r="82">
          <cell r="BC82" t="str">
            <v>Atlético de Madrid</v>
          </cell>
          <cell r="BD82"/>
          <cell r="BE82">
            <v>58.315399999999997</v>
          </cell>
          <cell r="BF82"/>
          <cell r="BG82">
            <v>5.5014528301886791</v>
          </cell>
          <cell r="BK82" t="str">
            <v>Atlético de Madrid</v>
          </cell>
          <cell r="BL82"/>
          <cell r="BM82">
            <v>58.315399999999997</v>
          </cell>
          <cell r="BN82"/>
          <cell r="BO82">
            <v>10</v>
          </cell>
        </row>
        <row r="83">
          <cell r="BC83" t="str">
            <v>Villareal</v>
          </cell>
          <cell r="BD83"/>
          <cell r="BE83">
            <v>6.7944000000000004</v>
          </cell>
          <cell r="BF83"/>
          <cell r="BG83">
            <v>0.64098113207547169</v>
          </cell>
          <cell r="BK83" t="str">
            <v>Villareal</v>
          </cell>
          <cell r="BL83"/>
          <cell r="BM83">
            <v>6.7944000000000004</v>
          </cell>
          <cell r="BN83"/>
          <cell r="BO83">
            <v>0</v>
          </cell>
        </row>
        <row r="84">
          <cell r="BC84" t="str">
            <v>Real Sociedad</v>
          </cell>
          <cell r="BD84"/>
          <cell r="BE84">
            <v>-7.0122999999999998</v>
          </cell>
          <cell r="BF84"/>
          <cell r="BG84">
            <v>0</v>
          </cell>
          <cell r="BK84" t="str">
            <v>Real Sociedad</v>
          </cell>
          <cell r="BL84"/>
          <cell r="BM84">
            <v>-7.0122999999999998</v>
          </cell>
          <cell r="BN84"/>
          <cell r="BO84">
            <v>0</v>
          </cell>
        </row>
        <row r="85">
          <cell r="BC85" t="str">
            <v>Athletic Bilbao</v>
          </cell>
          <cell r="BD85"/>
          <cell r="BE85">
            <v>3.1151000000000009</v>
          </cell>
          <cell r="BF85"/>
          <cell r="BG85">
            <v>0.29387735849056612</v>
          </cell>
          <cell r="BK85" t="str">
            <v>Athletic Bilbao</v>
          </cell>
          <cell r="BL85"/>
          <cell r="BM85">
            <v>3.1151000000000009</v>
          </cell>
          <cell r="BN85"/>
          <cell r="BO85">
            <v>0</v>
          </cell>
        </row>
        <row r="86">
          <cell r="BC86" t="str">
            <v>Espanyol</v>
          </cell>
          <cell r="BD86"/>
          <cell r="BE86">
            <v>7.2388159999999973</v>
          </cell>
          <cell r="BF86"/>
          <cell r="BG86">
            <v>0.68290716981132049</v>
          </cell>
          <cell r="BK86" t="str">
            <v>Espanyol</v>
          </cell>
          <cell r="BL86"/>
          <cell r="BM86">
            <v>7.2388159999999973</v>
          </cell>
          <cell r="BN86"/>
          <cell r="BO86">
            <v>0</v>
          </cell>
        </row>
        <row r="87">
          <cell r="BC87" t="str">
            <v>Alavés</v>
          </cell>
          <cell r="BD87"/>
          <cell r="BE87">
            <v>0.8618484000000004</v>
          </cell>
          <cell r="BF87"/>
          <cell r="BG87">
            <v>8.1306452830188711E-2</v>
          </cell>
          <cell r="BK87" t="str">
            <v>Alavés</v>
          </cell>
          <cell r="BL87"/>
          <cell r="BM87">
            <v>0.8618484000000004</v>
          </cell>
          <cell r="BN87"/>
          <cell r="BO87">
            <v>0</v>
          </cell>
        </row>
        <row r="88">
          <cell r="BC88" t="str">
            <v>Eibar</v>
          </cell>
          <cell r="BD88"/>
          <cell r="BE88">
            <v>11.428599999999999</v>
          </cell>
          <cell r="BF88"/>
          <cell r="BG88">
            <v>1.0781698113207547</v>
          </cell>
          <cell r="BK88" t="str">
            <v>Eibar</v>
          </cell>
          <cell r="BL88"/>
          <cell r="BM88">
            <v>11.428599999999999</v>
          </cell>
          <cell r="BN88"/>
          <cell r="BO88">
            <v>0</v>
          </cell>
        </row>
        <row r="89">
          <cell r="BC89" t="str">
            <v>Málaga</v>
          </cell>
          <cell r="BD89"/>
          <cell r="BE89">
            <v>-2.7156000000000002</v>
          </cell>
          <cell r="BF89"/>
          <cell r="BG89">
            <v>0</v>
          </cell>
          <cell r="BK89" t="str">
            <v>Málaga</v>
          </cell>
          <cell r="BL89"/>
          <cell r="BM89">
            <v>-2.7156000000000002</v>
          </cell>
          <cell r="BN89"/>
          <cell r="BO89">
            <v>0</v>
          </cell>
        </row>
        <row r="90">
          <cell r="BC90" t="str">
            <v>Valencia</v>
          </cell>
          <cell r="BD90"/>
          <cell r="BE90">
            <v>27.404699999999998</v>
          </cell>
          <cell r="BF90"/>
          <cell r="BG90">
            <v>2.5853490566037736</v>
          </cell>
          <cell r="BK90" t="str">
            <v>Valencia</v>
          </cell>
          <cell r="BL90"/>
          <cell r="BM90">
            <v>27.404699999999998</v>
          </cell>
          <cell r="BN90"/>
          <cell r="BO90">
            <v>10</v>
          </cell>
        </row>
        <row r="91">
          <cell r="BC91" t="str">
            <v>Sevilla</v>
          </cell>
          <cell r="BD91"/>
          <cell r="BE91">
            <v>-1.5282999999999998</v>
          </cell>
          <cell r="BF91"/>
          <cell r="BG91">
            <v>0</v>
          </cell>
          <cell r="BK91" t="str">
            <v>Sevilla</v>
          </cell>
          <cell r="BL91"/>
          <cell r="BM91">
            <v>-1.5282999999999998</v>
          </cell>
          <cell r="BN91"/>
          <cell r="BO91">
            <v>0</v>
          </cell>
        </row>
        <row r="92">
          <cell r="BC92" t="str">
            <v>Celta</v>
          </cell>
          <cell r="BD92"/>
          <cell r="BE92">
            <v>8.0731000000000002</v>
          </cell>
          <cell r="BF92"/>
          <cell r="BG92">
            <v>0.76161320754716988</v>
          </cell>
          <cell r="BK92" t="str">
            <v>Celta</v>
          </cell>
          <cell r="BL92"/>
          <cell r="BM92">
            <v>8.0731000000000002</v>
          </cell>
          <cell r="BN92"/>
          <cell r="BO92">
            <v>0</v>
          </cell>
        </row>
        <row r="93">
          <cell r="BC93" t="str">
            <v>Las Palmas</v>
          </cell>
          <cell r="BD93"/>
          <cell r="BE93">
            <v>-2.9275000000000002</v>
          </cell>
          <cell r="BF93"/>
          <cell r="BG93">
            <v>0</v>
          </cell>
          <cell r="BK93" t="str">
            <v>Las Palmas</v>
          </cell>
          <cell r="BL93"/>
          <cell r="BM93">
            <v>-2.9275000000000002</v>
          </cell>
          <cell r="BN93"/>
          <cell r="BO93">
            <v>0</v>
          </cell>
        </row>
        <row r="94">
          <cell r="BC94" t="str">
            <v>Betis</v>
          </cell>
          <cell r="BD94"/>
          <cell r="BE94">
            <v>-0.19840000000000013</v>
          </cell>
          <cell r="BF94"/>
          <cell r="BG94">
            <v>0</v>
          </cell>
          <cell r="BK94" t="str">
            <v>Betis</v>
          </cell>
          <cell r="BL94"/>
          <cell r="BM94">
            <v>-0.19840000000000013</v>
          </cell>
          <cell r="BN94"/>
          <cell r="BO94">
            <v>0</v>
          </cell>
        </row>
        <row r="95">
          <cell r="BC95" t="str">
            <v>Deportivo</v>
          </cell>
          <cell r="BD95"/>
          <cell r="BE95">
            <v>1.9216000000000002</v>
          </cell>
          <cell r="BF95"/>
          <cell r="BG95">
            <v>0.18128301886792456</v>
          </cell>
          <cell r="BK95" t="str">
            <v>Deportivo</v>
          </cell>
          <cell r="BL95"/>
          <cell r="BM95">
            <v>1.9216000000000002</v>
          </cell>
          <cell r="BN95"/>
          <cell r="BO95">
            <v>0</v>
          </cell>
        </row>
        <row r="96">
          <cell r="BC96" t="str">
            <v>Leganes</v>
          </cell>
          <cell r="BD96"/>
          <cell r="BE96">
            <v>12.103400000000001</v>
          </cell>
          <cell r="BF96"/>
          <cell r="BG96">
            <v>1.1418301886792452</v>
          </cell>
          <cell r="BK96" t="str">
            <v>Leganes</v>
          </cell>
          <cell r="BL96"/>
          <cell r="BM96">
            <v>12.103400000000001</v>
          </cell>
          <cell r="BN96"/>
          <cell r="BO96">
            <v>0</v>
          </cell>
        </row>
        <row r="97">
          <cell r="BC97" t="str">
            <v>Sporting Gijón</v>
          </cell>
          <cell r="BD97"/>
          <cell r="BE97">
            <v>-1.4218999999999997</v>
          </cell>
          <cell r="BF97"/>
          <cell r="BG97">
            <v>0</v>
          </cell>
          <cell r="BK97" t="str">
            <v>Sporting Gijón</v>
          </cell>
          <cell r="BL97"/>
          <cell r="BM97">
            <v>-1.4218999999999997</v>
          </cell>
          <cell r="BN97"/>
          <cell r="BO97">
            <v>0</v>
          </cell>
        </row>
        <row r="98">
          <cell r="BC98" t="str">
            <v>Osasuna</v>
          </cell>
          <cell r="BD98"/>
          <cell r="BE98">
            <v>3.7132000000000005</v>
          </cell>
          <cell r="BF98"/>
          <cell r="BG98">
            <v>0.35030188679245289</v>
          </cell>
          <cell r="BK98" t="str">
            <v>Osasuna</v>
          </cell>
          <cell r="BL98"/>
          <cell r="BM98">
            <v>3.7132000000000005</v>
          </cell>
          <cell r="BN98"/>
          <cell r="BO98">
            <v>0</v>
          </cell>
        </row>
        <row r="99">
          <cell r="BC99" t="str">
            <v>Granada</v>
          </cell>
          <cell r="BD99"/>
          <cell r="BE99">
            <v>1.6771999999999996</v>
          </cell>
          <cell r="BF99"/>
          <cell r="BG99">
            <v>0.1582264150943396</v>
          </cell>
          <cell r="BK99" t="str">
            <v>Granada</v>
          </cell>
          <cell r="BL99"/>
          <cell r="BM99">
            <v>1.6771999999999996</v>
          </cell>
          <cell r="BN99"/>
          <cell r="BO99">
            <v>0</v>
          </cell>
        </row>
        <row r="100">
          <cell r="BC100" t="str">
            <v>UD Levante</v>
          </cell>
          <cell r="BD100"/>
          <cell r="BE100">
            <v>0.80840000000000023</v>
          </cell>
          <cell r="BF100"/>
          <cell r="BG100">
            <v>7.6264150943396253E-2</v>
          </cell>
          <cell r="BK100" t="str">
            <v>UD Levante</v>
          </cell>
          <cell r="BL100"/>
          <cell r="BM100">
            <v>0.80840000000000023</v>
          </cell>
          <cell r="BN100"/>
          <cell r="BO100">
            <v>0</v>
          </cell>
        </row>
        <row r="101">
          <cell r="BC101" t="str">
            <v>Girona</v>
          </cell>
          <cell r="BD101"/>
          <cell r="BE101">
            <v>-0.76229999999999976</v>
          </cell>
          <cell r="BF101"/>
          <cell r="BG101">
            <v>0</v>
          </cell>
          <cell r="BK101" t="str">
            <v>Girona</v>
          </cell>
          <cell r="BL101"/>
          <cell r="BM101">
            <v>-0.76229999999999976</v>
          </cell>
          <cell r="BN101"/>
          <cell r="BO101">
            <v>0</v>
          </cell>
        </row>
        <row r="102">
          <cell r="BC102" t="str">
            <v>Getafe</v>
          </cell>
          <cell r="BD102"/>
          <cell r="BE102">
            <v>20.148200000000003</v>
          </cell>
          <cell r="BF102"/>
          <cell r="BG102">
            <v>1.9007735849056606</v>
          </cell>
          <cell r="BK102" t="str">
            <v>Getafe</v>
          </cell>
          <cell r="BL102"/>
          <cell r="BM102">
            <v>20.148200000000003</v>
          </cell>
          <cell r="BN102"/>
          <cell r="BO102">
            <v>10</v>
          </cell>
        </row>
        <row r="103">
          <cell r="BC103" t="str">
            <v>Tenerife</v>
          </cell>
          <cell r="BD103"/>
          <cell r="BE103">
            <v>1.3879000000000001</v>
          </cell>
          <cell r="BF103"/>
          <cell r="BG103">
            <v>0.13093396226415094</v>
          </cell>
          <cell r="BK103" t="str">
            <v>Tenerife</v>
          </cell>
          <cell r="BL103"/>
          <cell r="BM103">
            <v>1.3879000000000001</v>
          </cell>
          <cell r="BN103"/>
          <cell r="BO103">
            <v>0</v>
          </cell>
        </row>
        <row r="104">
          <cell r="BC104" t="str">
            <v>Cádiz</v>
          </cell>
          <cell r="BD104"/>
          <cell r="BE104">
            <v>-5.1619000000000002</v>
          </cell>
          <cell r="BF104"/>
          <cell r="BG104">
            <v>0</v>
          </cell>
          <cell r="BK104" t="str">
            <v>Cádiz</v>
          </cell>
          <cell r="BL104"/>
          <cell r="BM104">
            <v>-5.1619000000000002</v>
          </cell>
          <cell r="BN104"/>
          <cell r="BO104">
            <v>0</v>
          </cell>
        </row>
        <row r="105">
          <cell r="BC105" t="str">
            <v>Huesca</v>
          </cell>
          <cell r="BD105"/>
          <cell r="BE105">
            <v>1.3010999999999999</v>
          </cell>
          <cell r="BF105"/>
          <cell r="BG105">
            <v>0.12274528301886792</v>
          </cell>
          <cell r="BK105" t="str">
            <v>Huesca</v>
          </cell>
          <cell r="BL105"/>
          <cell r="BM105">
            <v>1.3010999999999999</v>
          </cell>
          <cell r="BN105"/>
          <cell r="BO105">
            <v>0</v>
          </cell>
        </row>
        <row r="106">
          <cell r="BC106" t="str">
            <v>Valladolid</v>
          </cell>
          <cell r="BD106"/>
          <cell r="BE106">
            <v>7.1372</v>
          </cell>
          <cell r="BF106"/>
          <cell r="BG106">
            <v>0.67332075471698116</v>
          </cell>
          <cell r="BK106" t="str">
            <v>Valladolid</v>
          </cell>
          <cell r="BL106"/>
          <cell r="BM106">
            <v>7.1372</v>
          </cell>
          <cell r="BN106"/>
          <cell r="BO106">
            <v>0</v>
          </cell>
        </row>
        <row r="107">
          <cell r="BC107" t="str">
            <v>Oviedo</v>
          </cell>
          <cell r="BD107"/>
          <cell r="BE107">
            <v>-0.15920000000000001</v>
          </cell>
          <cell r="BF107"/>
          <cell r="BG107">
            <v>0</v>
          </cell>
          <cell r="BK107" t="str">
            <v>Oviedo</v>
          </cell>
          <cell r="BL107"/>
          <cell r="BM107">
            <v>-0.15920000000000001</v>
          </cell>
          <cell r="BN107"/>
          <cell r="BO107">
            <v>0</v>
          </cell>
        </row>
        <row r="108">
          <cell r="BC108" t="str">
            <v>Lugo</v>
          </cell>
          <cell r="BD108"/>
          <cell r="BE108">
            <v>-1.5093000000000001</v>
          </cell>
          <cell r="BF108"/>
          <cell r="BG108">
            <v>0</v>
          </cell>
          <cell r="BK108" t="str">
            <v>Lugo</v>
          </cell>
          <cell r="BL108"/>
          <cell r="BM108">
            <v>-1.5093000000000001</v>
          </cell>
          <cell r="BN108"/>
          <cell r="BO108">
            <v>0</v>
          </cell>
        </row>
        <row r="109">
          <cell r="BC109" t="str">
            <v>Córdoba</v>
          </cell>
          <cell r="BD109"/>
          <cell r="BE109">
            <v>-3.2943549999999981</v>
          </cell>
          <cell r="BF109"/>
          <cell r="BG109">
            <v>0</v>
          </cell>
          <cell r="BK109" t="str">
            <v>Córdoba</v>
          </cell>
          <cell r="BL109"/>
          <cell r="BM109">
            <v>-3.2943549999999981</v>
          </cell>
          <cell r="BN109"/>
          <cell r="BO109">
            <v>0</v>
          </cell>
        </row>
        <row r="110">
          <cell r="BC110" t="str">
            <v>Reus</v>
          </cell>
          <cell r="BD110"/>
          <cell r="BE110">
            <v>-0.48050000000000004</v>
          </cell>
          <cell r="BF110"/>
          <cell r="BG110">
            <v>0</v>
          </cell>
          <cell r="BK110" t="str">
            <v>Reus</v>
          </cell>
          <cell r="BL110"/>
          <cell r="BM110">
            <v>-0.48050000000000004</v>
          </cell>
          <cell r="BN110"/>
          <cell r="BO110">
            <v>0</v>
          </cell>
        </row>
        <row r="111">
          <cell r="BC111" t="str">
            <v>Rayo Vallecano</v>
          </cell>
          <cell r="BD111"/>
          <cell r="BE111">
            <v>6.2439999999999998</v>
          </cell>
          <cell r="BF111"/>
          <cell r="BG111">
            <v>0.58905660377358493</v>
          </cell>
          <cell r="BK111" t="str">
            <v>Rayo Vallecano</v>
          </cell>
          <cell r="BL111"/>
          <cell r="BM111">
            <v>6.2439999999999998</v>
          </cell>
          <cell r="BN111"/>
          <cell r="BO111">
            <v>0</v>
          </cell>
        </row>
        <row r="112">
          <cell r="BC112" t="str">
            <v>RCD Mallorca</v>
          </cell>
          <cell r="BD112"/>
          <cell r="BE112">
            <v>7.7085000000000008</v>
          </cell>
          <cell r="BF112"/>
          <cell r="BG112">
            <v>0.72721698113207556</v>
          </cell>
          <cell r="BK112" t="str">
            <v>RCD Mallorca</v>
          </cell>
          <cell r="BL112"/>
          <cell r="BM112">
            <v>7.7085000000000008</v>
          </cell>
          <cell r="BN112"/>
          <cell r="BO112">
            <v>0</v>
          </cell>
        </row>
        <row r="113">
          <cell r="BC113" t="str">
            <v>Nàstic</v>
          </cell>
          <cell r="BD113"/>
          <cell r="BE113">
            <v>-0.4798</v>
          </cell>
          <cell r="BF113"/>
          <cell r="BG113">
            <v>0</v>
          </cell>
          <cell r="BK113" t="str">
            <v>Nàstic</v>
          </cell>
          <cell r="BL113"/>
          <cell r="BM113">
            <v>-0.4798</v>
          </cell>
          <cell r="BN113"/>
          <cell r="BO113">
            <v>0</v>
          </cell>
        </row>
        <row r="114">
          <cell r="BC114" t="str">
            <v>Almería</v>
          </cell>
          <cell r="BD114"/>
          <cell r="BE114">
            <v>-1.6996</v>
          </cell>
          <cell r="BF114"/>
          <cell r="BG114">
            <v>0</v>
          </cell>
          <cell r="BK114" t="str">
            <v>Almería</v>
          </cell>
          <cell r="BL114"/>
          <cell r="BM114">
            <v>-1.6996</v>
          </cell>
          <cell r="BN114"/>
          <cell r="BO114">
            <v>0</v>
          </cell>
        </row>
        <row r="115">
          <cell r="BC115" t="str">
            <v>Zaragoza</v>
          </cell>
          <cell r="BD115"/>
          <cell r="BE115">
            <v>1.5110000000000001</v>
          </cell>
          <cell r="BF115"/>
          <cell r="BG115">
            <v>0.14254716981132076</v>
          </cell>
          <cell r="BK115" t="str">
            <v>Zaragoza</v>
          </cell>
          <cell r="BL115"/>
          <cell r="BM115">
            <v>1.5110000000000001</v>
          </cell>
          <cell r="BN115"/>
          <cell r="BO115">
            <v>0</v>
          </cell>
        </row>
        <row r="116">
          <cell r="BC116" t="str">
            <v>Numancia</v>
          </cell>
          <cell r="BD116"/>
          <cell r="BE116">
            <v>0.55979999999999996</v>
          </cell>
          <cell r="BF116"/>
          <cell r="BG116">
            <v>5.2811320754716978E-2</v>
          </cell>
          <cell r="BK116" t="str">
            <v>Numancia</v>
          </cell>
          <cell r="BL116"/>
          <cell r="BM116">
            <v>0.55979999999999996</v>
          </cell>
          <cell r="BN116"/>
          <cell r="BO116">
            <v>0</v>
          </cell>
        </row>
        <row r="117">
          <cell r="BC117" t="str">
            <v>Alcorcón</v>
          </cell>
          <cell r="BD117"/>
          <cell r="BE117">
            <v>-1.3213999999999999</v>
          </cell>
          <cell r="BF117"/>
          <cell r="BG117">
            <v>0</v>
          </cell>
          <cell r="BK117" t="str">
            <v>Alcorcón</v>
          </cell>
          <cell r="BL117"/>
          <cell r="BM117">
            <v>-1.3213999999999999</v>
          </cell>
          <cell r="BN117"/>
          <cell r="BO117">
            <v>0</v>
          </cell>
        </row>
        <row r="118">
          <cell r="BC118" t="str">
            <v>Albacete</v>
          </cell>
          <cell r="BD118"/>
          <cell r="BE118">
            <v>0.33029999999999993</v>
          </cell>
          <cell r="BF118"/>
          <cell r="BG118">
            <v>3.116037735849056E-2</v>
          </cell>
          <cell r="BK118" t="str">
            <v>Albacete</v>
          </cell>
          <cell r="BL118"/>
          <cell r="BM118">
            <v>0.33029999999999993</v>
          </cell>
          <cell r="BN118"/>
          <cell r="BO118">
            <v>0</v>
          </cell>
        </row>
        <row r="119">
          <cell r="BC119" t="str">
            <v>Elche</v>
          </cell>
          <cell r="BD119"/>
          <cell r="BE119">
            <v>-3.2667999999999999</v>
          </cell>
          <cell r="BF119"/>
          <cell r="BG119">
            <v>0</v>
          </cell>
          <cell r="BK119" t="str">
            <v>Elche</v>
          </cell>
          <cell r="BL119"/>
          <cell r="BM119">
            <v>-3.2667999999999999</v>
          </cell>
          <cell r="BN119"/>
          <cell r="BO119">
            <v>0</v>
          </cell>
        </row>
        <row r="120">
          <cell r="BC120" t="str">
            <v>Extremadura</v>
          </cell>
          <cell r="BD120"/>
          <cell r="BE120">
            <v>-2.2233999999999998</v>
          </cell>
          <cell r="BF120"/>
          <cell r="BG120">
            <v>0</v>
          </cell>
          <cell r="BK120" t="str">
            <v>Extremadura</v>
          </cell>
          <cell r="BL120"/>
          <cell r="BM120">
            <v>-2.2233999999999998</v>
          </cell>
          <cell r="BN120"/>
          <cell r="BO120">
            <v>0</v>
          </cell>
        </row>
        <row r="121">
          <cell r="BC121" t="str">
            <v>Rayo Majadahonda</v>
          </cell>
          <cell r="BD121"/>
          <cell r="BE121">
            <v>0.2792</v>
          </cell>
          <cell r="BF121"/>
          <cell r="BG121">
            <v>0</v>
          </cell>
          <cell r="BK121" t="str">
            <v>Rayo Majadahonda</v>
          </cell>
          <cell r="BL121"/>
          <cell r="BM121">
            <v>0.2792</v>
          </cell>
          <cell r="BN121"/>
          <cell r="BO121">
            <v>0</v>
          </cell>
        </row>
        <row r="142">
          <cell r="BC142" t="str">
            <v>Real Madrid</v>
          </cell>
          <cell r="BD142"/>
          <cell r="BE142">
            <v>84.730999999999995</v>
          </cell>
          <cell r="BF142"/>
          <cell r="BG142">
            <v>7.5652678571428567</v>
          </cell>
          <cell r="BK142" t="str">
            <v>Real Madrid</v>
          </cell>
          <cell r="BL142"/>
          <cell r="BM142">
            <v>84.730999999999995</v>
          </cell>
          <cell r="BN142"/>
          <cell r="BO142">
            <v>10</v>
          </cell>
        </row>
        <row r="143">
          <cell r="BC143" t="str">
            <v>Barcelona</v>
          </cell>
          <cell r="BD143"/>
          <cell r="BE143">
            <v>127.32233333333333</v>
          </cell>
          <cell r="BF143"/>
          <cell r="BG143">
            <v>10</v>
          </cell>
          <cell r="BK143" t="str">
            <v>Barcelona</v>
          </cell>
          <cell r="BL143"/>
          <cell r="BM143">
            <v>127.32233333333333</v>
          </cell>
          <cell r="BN143"/>
          <cell r="BO143">
            <v>10</v>
          </cell>
        </row>
        <row r="144">
          <cell r="BC144" t="str">
            <v>Atlético de Madrid</v>
          </cell>
          <cell r="BD144"/>
          <cell r="BE144">
            <v>43.511000000000003</v>
          </cell>
          <cell r="BF144"/>
          <cell r="BG144">
            <v>3.8849107142857147</v>
          </cell>
          <cell r="BK144" t="str">
            <v>Atlético de Madrid</v>
          </cell>
          <cell r="BL144"/>
          <cell r="BM144">
            <v>43.511000000000003</v>
          </cell>
          <cell r="BN144"/>
          <cell r="BO144">
            <v>10</v>
          </cell>
        </row>
        <row r="145">
          <cell r="BC145" t="str">
            <v>Villareal</v>
          </cell>
          <cell r="BD145"/>
          <cell r="BE145">
            <v>35.464333333333336</v>
          </cell>
          <cell r="BF145"/>
          <cell r="BG145">
            <v>3.1664583333333334</v>
          </cell>
          <cell r="BK145" t="str">
            <v>Villareal</v>
          </cell>
          <cell r="BL145"/>
          <cell r="BM145">
            <v>35.464333333333336</v>
          </cell>
          <cell r="BN145"/>
          <cell r="BO145">
            <v>10</v>
          </cell>
        </row>
        <row r="146">
          <cell r="BC146" t="str">
            <v>Real Sociedad</v>
          </cell>
          <cell r="BD146"/>
          <cell r="BE146">
            <v>36.753666666666668</v>
          </cell>
          <cell r="BF146"/>
          <cell r="BG146">
            <v>3.2815773809523812</v>
          </cell>
          <cell r="BK146" t="str">
            <v>Real Sociedad</v>
          </cell>
          <cell r="BL146"/>
          <cell r="BM146">
            <v>36.753666666666668</v>
          </cell>
          <cell r="BN146"/>
          <cell r="BO146">
            <v>10</v>
          </cell>
        </row>
        <row r="147">
          <cell r="BC147" t="str">
            <v>Athletic Bilbao</v>
          </cell>
          <cell r="BD147"/>
          <cell r="BE147">
            <v>48.333333333333336</v>
          </cell>
          <cell r="BF147"/>
          <cell r="BG147">
            <v>4.3154761904761907</v>
          </cell>
          <cell r="BK147" t="str">
            <v>Athletic Bilbao</v>
          </cell>
          <cell r="BL147"/>
          <cell r="BM147">
            <v>48.333333333333336</v>
          </cell>
          <cell r="BN147"/>
          <cell r="BO147">
            <v>10</v>
          </cell>
        </row>
        <row r="148">
          <cell r="BC148" t="str">
            <v>Espanyol</v>
          </cell>
          <cell r="BD148"/>
          <cell r="BE148">
            <v>21.910526666666669</v>
          </cell>
          <cell r="BF148"/>
          <cell r="BG148">
            <v>1.9562970238095239</v>
          </cell>
          <cell r="BK148" t="str">
            <v>Espanyol</v>
          </cell>
          <cell r="BL148"/>
          <cell r="BM148">
            <v>21.910526666666669</v>
          </cell>
          <cell r="BN148"/>
          <cell r="BO148">
            <v>0</v>
          </cell>
        </row>
        <row r="149">
          <cell r="BC149" t="str">
            <v>Alavés</v>
          </cell>
          <cell r="BD149"/>
          <cell r="BE149">
            <v>7.6217776666666666</v>
          </cell>
          <cell r="BF149"/>
          <cell r="BG149">
            <v>0.68051586309523804</v>
          </cell>
          <cell r="BK149" t="str">
            <v>Alavés</v>
          </cell>
          <cell r="BL149"/>
          <cell r="BM149">
            <v>7.6217776666666666</v>
          </cell>
          <cell r="BN149"/>
          <cell r="BO149">
            <v>0</v>
          </cell>
        </row>
        <row r="150">
          <cell r="BC150" t="str">
            <v>Eibar</v>
          </cell>
          <cell r="BD150"/>
          <cell r="BE150">
            <v>12.427999999999999</v>
          </cell>
          <cell r="BF150"/>
          <cell r="BG150">
            <v>1.1096428571428572</v>
          </cell>
          <cell r="BK150" t="str">
            <v>Eibar</v>
          </cell>
          <cell r="BL150"/>
          <cell r="BM150">
            <v>12.427999999999999</v>
          </cell>
          <cell r="BN150"/>
          <cell r="BO150">
            <v>0</v>
          </cell>
        </row>
        <row r="151">
          <cell r="BC151" t="str">
            <v>Málaga</v>
          </cell>
          <cell r="BD151"/>
          <cell r="BE151">
            <v>12.810333333333332</v>
          </cell>
          <cell r="BF151"/>
          <cell r="BG151">
            <v>1.1437797619047618</v>
          </cell>
          <cell r="BK151" t="str">
            <v>Málaga</v>
          </cell>
          <cell r="BL151"/>
          <cell r="BM151">
            <v>12.810333333333332</v>
          </cell>
          <cell r="BN151"/>
          <cell r="BO151">
            <v>0</v>
          </cell>
        </row>
        <row r="152">
          <cell r="BC152" t="str">
            <v>Valencia</v>
          </cell>
          <cell r="BD152"/>
          <cell r="BE152">
            <v>27.51466666666667</v>
          </cell>
          <cell r="BF152"/>
          <cell r="BG152">
            <v>2.456666666666667</v>
          </cell>
          <cell r="BK152" t="str">
            <v>Valencia</v>
          </cell>
          <cell r="BL152"/>
          <cell r="BM152">
            <v>27.51466666666667</v>
          </cell>
          <cell r="BN152"/>
          <cell r="BO152">
            <v>10</v>
          </cell>
        </row>
        <row r="153">
          <cell r="BC153" t="str">
            <v>Sevilla</v>
          </cell>
          <cell r="BD153"/>
          <cell r="BE153">
            <v>60.242333333333335</v>
          </cell>
          <cell r="BF153"/>
          <cell r="BG153">
            <v>5.3787797619047613</v>
          </cell>
          <cell r="BK153" t="str">
            <v>Sevilla</v>
          </cell>
          <cell r="BL153"/>
          <cell r="BM153">
            <v>60.242333333333335</v>
          </cell>
          <cell r="BN153"/>
          <cell r="BO153">
            <v>10</v>
          </cell>
        </row>
        <row r="154">
          <cell r="BC154" t="str">
            <v>Celta</v>
          </cell>
          <cell r="BD154"/>
          <cell r="BE154">
            <v>25.293666666666667</v>
          </cell>
          <cell r="BF154"/>
          <cell r="BG154">
            <v>2.2583630952380953</v>
          </cell>
          <cell r="BK154" t="str">
            <v>Celta</v>
          </cell>
          <cell r="BL154"/>
          <cell r="BM154">
            <v>25.293666666666667</v>
          </cell>
          <cell r="BN154"/>
          <cell r="BO154">
            <v>10</v>
          </cell>
        </row>
        <row r="155">
          <cell r="BC155" t="str">
            <v>Las Palmas</v>
          </cell>
          <cell r="BD155"/>
          <cell r="BE155">
            <v>15.067333333333332</v>
          </cell>
          <cell r="BF155"/>
          <cell r="BG155">
            <v>1.3452976190476189</v>
          </cell>
          <cell r="BK155" t="str">
            <v>Las Palmas</v>
          </cell>
          <cell r="BL155"/>
          <cell r="BM155">
            <v>15.067333333333332</v>
          </cell>
          <cell r="BN155"/>
          <cell r="BO155">
            <v>0</v>
          </cell>
        </row>
        <row r="156">
          <cell r="BC156" t="str">
            <v>Betis</v>
          </cell>
          <cell r="BD156"/>
          <cell r="BE156">
            <v>37.431000000000004</v>
          </cell>
          <cell r="BF156"/>
          <cell r="BG156">
            <v>3.342053571428572</v>
          </cell>
          <cell r="BK156" t="str">
            <v>Betis</v>
          </cell>
          <cell r="BL156"/>
          <cell r="BM156">
            <v>37.431000000000004</v>
          </cell>
          <cell r="BN156"/>
          <cell r="BO156">
            <v>10</v>
          </cell>
        </row>
        <row r="157">
          <cell r="BC157" t="str">
            <v>Deportivo</v>
          </cell>
          <cell r="BD157"/>
          <cell r="BE157">
            <v>5.4723333333333342</v>
          </cell>
          <cell r="BF157"/>
          <cell r="BG157">
            <v>0.48860119047619055</v>
          </cell>
          <cell r="BK157" t="str">
            <v>Deportivo</v>
          </cell>
          <cell r="BL157"/>
          <cell r="BM157">
            <v>5.4723333333333342</v>
          </cell>
          <cell r="BN157"/>
          <cell r="BO157">
            <v>0</v>
          </cell>
        </row>
        <row r="158">
          <cell r="BC158" t="str">
            <v>Leganes</v>
          </cell>
          <cell r="BD158"/>
          <cell r="BE158">
            <v>18.83966666666667</v>
          </cell>
          <cell r="BF158"/>
          <cell r="BG158">
            <v>1.6821130952380956</v>
          </cell>
          <cell r="BK158" t="str">
            <v>Leganes</v>
          </cell>
          <cell r="BL158"/>
          <cell r="BM158">
            <v>18.83966666666667</v>
          </cell>
          <cell r="BN158"/>
          <cell r="BO158">
            <v>0</v>
          </cell>
        </row>
        <row r="159">
          <cell r="BC159" t="str">
            <v>Sporting Gijón</v>
          </cell>
          <cell r="BD159"/>
          <cell r="BE159">
            <v>6.5836666666666668</v>
          </cell>
          <cell r="BF159"/>
          <cell r="BG159">
            <v>0.58782738095238096</v>
          </cell>
          <cell r="BK159" t="str">
            <v>Sporting Gijón</v>
          </cell>
          <cell r="BL159"/>
          <cell r="BM159">
            <v>6.5836666666666668</v>
          </cell>
          <cell r="BN159"/>
          <cell r="BO159">
            <v>0</v>
          </cell>
        </row>
        <row r="160">
          <cell r="BC160" t="str">
            <v>Osasuna</v>
          </cell>
          <cell r="BD160"/>
          <cell r="BE160">
            <v>3.4890000000000003</v>
          </cell>
          <cell r="BF160"/>
          <cell r="BG160">
            <v>0.31151785714285718</v>
          </cell>
          <cell r="BK160" t="str">
            <v>Osasuna</v>
          </cell>
          <cell r="BL160"/>
          <cell r="BM160">
            <v>3.4890000000000003</v>
          </cell>
          <cell r="BN160"/>
          <cell r="BO160">
            <v>0</v>
          </cell>
        </row>
        <row r="161">
          <cell r="BC161" t="str">
            <v>Granada</v>
          </cell>
          <cell r="BD161"/>
          <cell r="BE161">
            <v>3.5630000000000002</v>
          </cell>
          <cell r="BF161"/>
          <cell r="BG161">
            <v>0.31812499999999999</v>
          </cell>
          <cell r="BK161" t="str">
            <v>Granada</v>
          </cell>
          <cell r="BL161"/>
          <cell r="BM161">
            <v>3.5630000000000002</v>
          </cell>
          <cell r="BN161"/>
          <cell r="BO161">
            <v>0</v>
          </cell>
        </row>
        <row r="162">
          <cell r="BC162" t="str">
            <v>UD Levante</v>
          </cell>
          <cell r="BD162"/>
          <cell r="BE162">
            <v>20.016666666666666</v>
          </cell>
          <cell r="BF162"/>
          <cell r="BG162">
            <v>1.7872023809523809</v>
          </cell>
          <cell r="BK162" t="str">
            <v>UD Levante</v>
          </cell>
          <cell r="BL162"/>
          <cell r="BM162">
            <v>20.016666666666666</v>
          </cell>
          <cell r="BN162"/>
          <cell r="BO162">
            <v>0</v>
          </cell>
        </row>
        <row r="163">
          <cell r="BC163" t="str">
            <v>Girona</v>
          </cell>
          <cell r="BD163"/>
          <cell r="BE163">
            <v>6.7320000000000002</v>
          </cell>
          <cell r="BF163"/>
          <cell r="BG163">
            <v>0.60107142857142859</v>
          </cell>
          <cell r="BK163" t="str">
            <v>Girona</v>
          </cell>
          <cell r="BL163"/>
          <cell r="BM163">
            <v>6.7320000000000002</v>
          </cell>
          <cell r="BN163"/>
          <cell r="BO163">
            <v>0</v>
          </cell>
        </row>
        <row r="164">
          <cell r="BC164" t="str">
            <v>Getafe</v>
          </cell>
          <cell r="BD164"/>
          <cell r="BE164">
            <v>6.4243333333333332</v>
          </cell>
          <cell r="BF164"/>
          <cell r="BG164">
            <v>0.57360119047619051</v>
          </cell>
          <cell r="BK164" t="str">
            <v>Getafe</v>
          </cell>
          <cell r="BL164"/>
          <cell r="BM164">
            <v>6.4243333333333332</v>
          </cell>
          <cell r="BN164"/>
          <cell r="BO164">
            <v>0</v>
          </cell>
        </row>
        <row r="165">
          <cell r="BC165" t="str">
            <v>Tenerife</v>
          </cell>
          <cell r="BD165"/>
          <cell r="BE165">
            <v>1.9610000000000001</v>
          </cell>
          <cell r="BF165"/>
          <cell r="BG165">
            <v>0.17508928571428573</v>
          </cell>
          <cell r="BK165" t="str">
            <v>Tenerife</v>
          </cell>
          <cell r="BL165"/>
          <cell r="BM165">
            <v>1.9610000000000001</v>
          </cell>
          <cell r="BN165"/>
          <cell r="BO165">
            <v>0</v>
          </cell>
        </row>
        <row r="166">
          <cell r="BC166" t="str">
            <v>Cádiz</v>
          </cell>
          <cell r="BD166"/>
          <cell r="BE166">
            <v>4.5796666666666672</v>
          </cell>
          <cell r="BF166"/>
          <cell r="BG166">
            <v>0.40889880952380953</v>
          </cell>
          <cell r="BK166" t="str">
            <v>Cádiz</v>
          </cell>
          <cell r="BL166"/>
          <cell r="BM166">
            <v>4.5796666666666672</v>
          </cell>
          <cell r="BN166"/>
          <cell r="BO166">
            <v>0</v>
          </cell>
        </row>
        <row r="167">
          <cell r="BC167" t="str">
            <v>Huesca</v>
          </cell>
          <cell r="BD167"/>
          <cell r="BE167">
            <v>4.0549999999999997</v>
          </cell>
          <cell r="BF167"/>
          <cell r="BG167">
            <v>0.36205357142857142</v>
          </cell>
          <cell r="BK167" t="str">
            <v>Huesca</v>
          </cell>
          <cell r="BL167"/>
          <cell r="BM167">
            <v>4.0549999999999997</v>
          </cell>
          <cell r="BN167"/>
          <cell r="BO167">
            <v>0</v>
          </cell>
        </row>
        <row r="168">
          <cell r="BC168" t="str">
            <v>Valladolid</v>
          </cell>
          <cell r="BD168"/>
          <cell r="BE168">
            <v>4.4989999999999997</v>
          </cell>
          <cell r="BF168"/>
          <cell r="BG168">
            <v>0.40169642857142857</v>
          </cell>
          <cell r="BK168" t="str">
            <v>Valladolid</v>
          </cell>
          <cell r="BL168"/>
          <cell r="BM168">
            <v>4.4989999999999997</v>
          </cell>
          <cell r="BN168"/>
          <cell r="BO168">
            <v>0</v>
          </cell>
        </row>
        <row r="169">
          <cell r="BC169" t="str">
            <v>Oviedo</v>
          </cell>
          <cell r="BD169"/>
          <cell r="BE169">
            <v>0</v>
          </cell>
          <cell r="BF169"/>
          <cell r="BG169">
            <v>0</v>
          </cell>
          <cell r="BK169" t="str">
            <v>Oviedo</v>
          </cell>
          <cell r="BL169"/>
          <cell r="BM169">
            <v>0</v>
          </cell>
          <cell r="BN169"/>
          <cell r="BO169">
            <v>0</v>
          </cell>
        </row>
        <row r="170">
          <cell r="BC170" t="str">
            <v>Lugo</v>
          </cell>
          <cell r="BD170"/>
          <cell r="BE170">
            <v>1.5446666666666669</v>
          </cell>
          <cell r="BF170"/>
          <cell r="BG170">
            <v>0.13791666666666669</v>
          </cell>
          <cell r="BK170" t="str">
            <v>Lugo</v>
          </cell>
          <cell r="BL170"/>
          <cell r="BM170">
            <v>1.5446666666666669</v>
          </cell>
          <cell r="BN170"/>
          <cell r="BO170">
            <v>0</v>
          </cell>
        </row>
        <row r="171">
          <cell r="BC171" t="str">
            <v>Córdoba</v>
          </cell>
          <cell r="BD171"/>
          <cell r="BE171">
            <v>0.9</v>
          </cell>
          <cell r="BF171"/>
          <cell r="BG171">
            <v>8.0357142857142863E-2</v>
          </cell>
          <cell r="BK171" t="str">
            <v>Córdoba</v>
          </cell>
          <cell r="BL171"/>
          <cell r="BM171">
            <v>0.9</v>
          </cell>
          <cell r="BN171"/>
          <cell r="BO171">
            <v>0</v>
          </cell>
        </row>
        <row r="172">
          <cell r="BC172" t="str">
            <v>Reus</v>
          </cell>
          <cell r="BD172"/>
          <cell r="BE172">
            <v>0</v>
          </cell>
          <cell r="BF172"/>
          <cell r="BG172">
            <v>0</v>
          </cell>
          <cell r="BK172" t="str">
            <v>Reus</v>
          </cell>
          <cell r="BL172"/>
          <cell r="BM172">
            <v>0</v>
          </cell>
          <cell r="BN172"/>
          <cell r="BO172">
            <v>0</v>
          </cell>
        </row>
        <row r="173">
          <cell r="BC173" t="str">
            <v>Rayo Vallecano</v>
          </cell>
          <cell r="BD173"/>
          <cell r="BE173">
            <v>9.6916666666666664</v>
          </cell>
          <cell r="BF173"/>
          <cell r="BG173">
            <v>0.86532738095238093</v>
          </cell>
          <cell r="BK173" t="str">
            <v>Rayo Vallecano</v>
          </cell>
          <cell r="BL173"/>
          <cell r="BM173">
            <v>9.6916666666666664</v>
          </cell>
          <cell r="BN173"/>
          <cell r="BO173">
            <v>0</v>
          </cell>
        </row>
        <row r="174">
          <cell r="BC174" t="str">
            <v>RCD Mallorca</v>
          </cell>
          <cell r="BD174"/>
          <cell r="BE174">
            <v>2.3889999999999998</v>
          </cell>
          <cell r="BF174"/>
          <cell r="BG174">
            <v>0.2133035714285714</v>
          </cell>
          <cell r="BK174" t="str">
            <v>RCD Mallorca</v>
          </cell>
          <cell r="BL174"/>
          <cell r="BM174">
            <v>2.3889999999999998</v>
          </cell>
          <cell r="BN174"/>
          <cell r="BO174">
            <v>0</v>
          </cell>
        </row>
        <row r="175">
          <cell r="BC175" t="str">
            <v>Nàstic</v>
          </cell>
          <cell r="BD175"/>
          <cell r="BE175">
            <v>1.3163333333333334</v>
          </cell>
          <cell r="BF175"/>
          <cell r="BG175">
            <v>0.1175297619047619</v>
          </cell>
          <cell r="BK175" t="str">
            <v>Nàstic</v>
          </cell>
          <cell r="BL175"/>
          <cell r="BM175">
            <v>1.3163333333333334</v>
          </cell>
          <cell r="BN175"/>
          <cell r="BO175">
            <v>0</v>
          </cell>
        </row>
        <row r="176">
          <cell r="BC176" t="str">
            <v>Almería</v>
          </cell>
          <cell r="BD176"/>
          <cell r="BE176">
            <v>2.9979999999999998</v>
          </cell>
          <cell r="BF176"/>
          <cell r="BG176">
            <v>0.26767857142857143</v>
          </cell>
          <cell r="BK176" t="str">
            <v>Almería</v>
          </cell>
          <cell r="BL176"/>
          <cell r="BM176">
            <v>2.9979999999999998</v>
          </cell>
          <cell r="BN176"/>
          <cell r="BO176">
            <v>0</v>
          </cell>
        </row>
        <row r="177">
          <cell r="BC177" t="str">
            <v>Zaragoza</v>
          </cell>
          <cell r="BD177"/>
          <cell r="BE177">
            <v>2.6253333333333333</v>
          </cell>
          <cell r="BF177"/>
          <cell r="BG177">
            <v>0.23440476190476189</v>
          </cell>
          <cell r="BK177" t="str">
            <v>Zaragoza</v>
          </cell>
          <cell r="BL177"/>
          <cell r="BM177">
            <v>2.6253333333333333</v>
          </cell>
          <cell r="BN177"/>
          <cell r="BO177">
            <v>0</v>
          </cell>
        </row>
        <row r="178">
          <cell r="BC178" t="str">
            <v>Numancia</v>
          </cell>
          <cell r="BD178"/>
          <cell r="BE178">
            <v>1.0993333333333333</v>
          </cell>
          <cell r="BF178"/>
          <cell r="BG178">
            <v>9.8154761904761911E-2</v>
          </cell>
          <cell r="BK178" t="str">
            <v>Numancia</v>
          </cell>
          <cell r="BL178"/>
          <cell r="BM178">
            <v>1.0993333333333333</v>
          </cell>
          <cell r="BN178"/>
          <cell r="BO178">
            <v>0</v>
          </cell>
        </row>
        <row r="179">
          <cell r="BC179" t="str">
            <v>Alcorcón</v>
          </cell>
          <cell r="BD179"/>
          <cell r="BE179">
            <v>1.3203333333333334</v>
          </cell>
          <cell r="BF179"/>
          <cell r="BG179">
            <v>0.11788690476190478</v>
          </cell>
          <cell r="BK179" t="str">
            <v>Alcorcón</v>
          </cell>
          <cell r="BL179"/>
          <cell r="BM179">
            <v>1.3203333333333334</v>
          </cell>
          <cell r="BN179"/>
          <cell r="BO179">
            <v>0</v>
          </cell>
        </row>
        <row r="180">
          <cell r="BC180" t="str">
            <v>Albacete</v>
          </cell>
          <cell r="BD180"/>
          <cell r="BE180">
            <v>0.68366666666666676</v>
          </cell>
          <cell r="BF180"/>
          <cell r="BG180">
            <v>6.1041666666666675E-2</v>
          </cell>
          <cell r="BK180" t="str">
            <v>Albacete</v>
          </cell>
          <cell r="BL180"/>
          <cell r="BM180">
            <v>0.68366666666666676</v>
          </cell>
          <cell r="BN180"/>
          <cell r="BO180">
            <v>0</v>
          </cell>
        </row>
        <row r="181">
          <cell r="BC181" t="str">
            <v>Elche</v>
          </cell>
          <cell r="BD181"/>
          <cell r="BE181">
            <v>4.1333333333333333E-2</v>
          </cell>
          <cell r="BF181"/>
          <cell r="BG181">
            <v>3.6904761904761906E-3</v>
          </cell>
          <cell r="BK181" t="str">
            <v>Elche</v>
          </cell>
          <cell r="BL181"/>
          <cell r="BM181">
            <v>4.1333333333333333E-2</v>
          </cell>
          <cell r="BN181"/>
          <cell r="BO181">
            <v>0</v>
          </cell>
        </row>
        <row r="182">
          <cell r="BC182" t="str">
            <v>Extremadura</v>
          </cell>
          <cell r="BD182"/>
          <cell r="BE182">
            <v>1.04</v>
          </cell>
          <cell r="BF182"/>
          <cell r="BG182">
            <v>0</v>
          </cell>
          <cell r="BK182" t="str">
            <v>Extremadura</v>
          </cell>
          <cell r="BL182"/>
          <cell r="BM182">
            <v>1.04</v>
          </cell>
          <cell r="BN182"/>
          <cell r="BO182">
            <v>0</v>
          </cell>
        </row>
        <row r="183">
          <cell r="BC183" t="str">
            <v>Rayo Majadahonda</v>
          </cell>
          <cell r="BD183"/>
          <cell r="BE183">
            <v>3.3333333333333333E-2</v>
          </cell>
          <cell r="BF183"/>
          <cell r="BG183">
            <v>0</v>
          </cell>
          <cell r="BK183" t="str">
            <v>Rayo Majadahonda</v>
          </cell>
          <cell r="BL183"/>
          <cell r="BM183">
            <v>3.3333333333333333E-2</v>
          </cell>
          <cell r="BN183"/>
          <cell r="BO183">
            <v>0</v>
          </cell>
        </row>
        <row r="204">
          <cell r="BC204" t="str">
            <v>Real Madrid</v>
          </cell>
          <cell r="BD204"/>
          <cell r="BE204">
            <v>1433.981</v>
          </cell>
          <cell r="BF204"/>
          <cell r="BG204">
            <v>10</v>
          </cell>
          <cell r="BK204" t="str">
            <v>Real Madrid</v>
          </cell>
          <cell r="BL204"/>
          <cell r="BM204">
            <v>1433.981</v>
          </cell>
          <cell r="BN204"/>
          <cell r="BO204">
            <v>10</v>
          </cell>
        </row>
        <row r="205">
          <cell r="BC205" t="str">
            <v>Barcelona</v>
          </cell>
          <cell r="BD205"/>
          <cell r="BE205">
            <v>1474.027</v>
          </cell>
          <cell r="BF205"/>
          <cell r="BG205">
            <v>10</v>
          </cell>
          <cell r="BK205" t="str">
            <v>Barcelona</v>
          </cell>
          <cell r="BL205"/>
          <cell r="BM205">
            <v>1474.027</v>
          </cell>
          <cell r="BN205"/>
          <cell r="BO205">
            <v>10</v>
          </cell>
        </row>
        <row r="206">
          <cell r="BC206" t="str">
            <v>Atlético de Madrid</v>
          </cell>
          <cell r="BD206"/>
          <cell r="BE206">
            <v>1097.886</v>
          </cell>
          <cell r="BF206"/>
          <cell r="BG206">
            <v>10</v>
          </cell>
          <cell r="BK206" t="str">
            <v>Atlético de Madrid</v>
          </cell>
          <cell r="BL206"/>
          <cell r="BM206">
            <v>1097.886</v>
          </cell>
          <cell r="BN206"/>
          <cell r="BO206">
            <v>10</v>
          </cell>
        </row>
        <row r="207">
          <cell r="BC207" t="str">
            <v>Villareal</v>
          </cell>
          <cell r="BD207"/>
          <cell r="BE207">
            <v>217.09299999999999</v>
          </cell>
          <cell r="BF207"/>
          <cell r="BG207">
            <v>7.2364333333333333</v>
          </cell>
          <cell r="BK207" t="str">
            <v>Villareal</v>
          </cell>
          <cell r="BL207"/>
          <cell r="BM207">
            <v>217.09299999999999</v>
          </cell>
          <cell r="BN207"/>
          <cell r="BO207">
            <v>10</v>
          </cell>
        </row>
        <row r="208">
          <cell r="BC208" t="str">
            <v>Real Sociedad</v>
          </cell>
          <cell r="BD208"/>
          <cell r="BE208">
            <v>195.90899999999999</v>
          </cell>
          <cell r="BF208"/>
          <cell r="BG208">
            <v>6.5303000000000004</v>
          </cell>
          <cell r="BK208" t="str">
            <v>Real Sociedad</v>
          </cell>
          <cell r="BL208"/>
          <cell r="BM208">
            <v>195.90899999999999</v>
          </cell>
          <cell r="BN208"/>
          <cell r="BO208">
            <v>0</v>
          </cell>
        </row>
        <row r="209">
          <cell r="BC209" t="str">
            <v>Athletic Bilbao</v>
          </cell>
          <cell r="BD209"/>
          <cell r="BE209">
            <v>308.43</v>
          </cell>
          <cell r="BF209"/>
          <cell r="BG209">
            <v>10</v>
          </cell>
          <cell r="BK209" t="str">
            <v>Athletic Bilbao</v>
          </cell>
          <cell r="BL209"/>
          <cell r="BM209">
            <v>308.43</v>
          </cell>
          <cell r="BN209"/>
          <cell r="BO209">
            <v>10</v>
          </cell>
        </row>
        <row r="210">
          <cell r="BC210" t="str">
            <v>Espanyol</v>
          </cell>
          <cell r="BD210"/>
          <cell r="BE210">
            <v>215.26400000000001</v>
          </cell>
          <cell r="BF210"/>
          <cell r="BG210">
            <v>7.1754666666666669</v>
          </cell>
          <cell r="BK210" t="str">
            <v>Espanyol</v>
          </cell>
          <cell r="BL210"/>
          <cell r="BM210">
            <v>215.26400000000001</v>
          </cell>
          <cell r="BN210"/>
          <cell r="BO210">
            <v>10</v>
          </cell>
        </row>
        <row r="211">
          <cell r="BC211" t="str">
            <v>Alavés</v>
          </cell>
          <cell r="BD211"/>
          <cell r="BE211">
            <v>65.067999999999998</v>
          </cell>
          <cell r="BF211"/>
          <cell r="BG211">
            <v>2.1689333333333334</v>
          </cell>
          <cell r="BK211" t="str">
            <v>Alavés</v>
          </cell>
          <cell r="BL211"/>
          <cell r="BM211">
            <v>65.067999999999998</v>
          </cell>
          <cell r="BN211"/>
          <cell r="BO211">
            <v>0</v>
          </cell>
        </row>
        <row r="212">
          <cell r="BC212" t="str">
            <v>Eibar</v>
          </cell>
          <cell r="BD212"/>
          <cell r="BE212">
            <v>90.459000000000003</v>
          </cell>
          <cell r="BF212"/>
          <cell r="BG212">
            <v>3.0153000000000003</v>
          </cell>
          <cell r="BK212" t="str">
            <v>Eibar</v>
          </cell>
          <cell r="BL212"/>
          <cell r="BM212">
            <v>90.459000000000003</v>
          </cell>
          <cell r="BN212"/>
          <cell r="BO212">
            <v>0</v>
          </cell>
        </row>
        <row r="213">
          <cell r="BC213" t="str">
            <v>Málaga</v>
          </cell>
          <cell r="BD213"/>
          <cell r="BE213">
            <v>51.481000000000002</v>
          </cell>
          <cell r="BF213"/>
          <cell r="BG213">
            <v>1.7160333333333333</v>
          </cell>
          <cell r="BK213" t="str">
            <v>Málaga</v>
          </cell>
          <cell r="BL213"/>
          <cell r="BM213">
            <v>51.481000000000002</v>
          </cell>
          <cell r="BN213"/>
          <cell r="BO213">
            <v>0</v>
          </cell>
        </row>
        <row r="214">
          <cell r="BC214" t="str">
            <v>Valencia</v>
          </cell>
          <cell r="BD214"/>
          <cell r="BE214">
            <v>498.858</v>
          </cell>
          <cell r="BF214"/>
          <cell r="BG214">
            <v>10</v>
          </cell>
          <cell r="BK214" t="str">
            <v>Valencia</v>
          </cell>
          <cell r="BL214"/>
          <cell r="BM214">
            <v>498.858</v>
          </cell>
          <cell r="BN214"/>
          <cell r="BO214">
            <v>10</v>
          </cell>
        </row>
        <row r="215">
          <cell r="BC215" t="str">
            <v>Sevilla</v>
          </cell>
          <cell r="BD215"/>
          <cell r="BE215">
            <v>340.8</v>
          </cell>
          <cell r="BF215"/>
          <cell r="BG215">
            <v>10</v>
          </cell>
          <cell r="BK215" t="str">
            <v>Sevilla</v>
          </cell>
          <cell r="BL215"/>
          <cell r="BM215">
            <v>340.8</v>
          </cell>
          <cell r="BN215"/>
          <cell r="BO215">
            <v>10</v>
          </cell>
        </row>
        <row r="216">
          <cell r="BC216" t="str">
            <v>Celta</v>
          </cell>
          <cell r="BD216"/>
          <cell r="BE216">
            <v>174.59399999999999</v>
          </cell>
          <cell r="BF216"/>
          <cell r="BG216">
            <v>5.819799999999999</v>
          </cell>
          <cell r="BK216" t="str">
            <v>Celta</v>
          </cell>
          <cell r="BL216"/>
          <cell r="BM216">
            <v>174.59399999999999</v>
          </cell>
          <cell r="BN216"/>
          <cell r="BO216">
            <v>0</v>
          </cell>
        </row>
        <row r="217">
          <cell r="BC217" t="str">
            <v>Las Palmas</v>
          </cell>
          <cell r="BD217"/>
          <cell r="BE217">
            <v>63.426000000000002</v>
          </cell>
          <cell r="BF217"/>
          <cell r="BG217">
            <v>2.1141999999999999</v>
          </cell>
          <cell r="BK217" t="str">
            <v>Las Palmas</v>
          </cell>
          <cell r="BL217"/>
          <cell r="BM217">
            <v>63.426000000000002</v>
          </cell>
          <cell r="BN217"/>
          <cell r="BO217">
            <v>0</v>
          </cell>
        </row>
        <row r="218">
          <cell r="BC218" t="str">
            <v>Betis</v>
          </cell>
          <cell r="BD218"/>
          <cell r="BE218">
            <v>176.21199999999999</v>
          </cell>
          <cell r="BF218"/>
          <cell r="BG218">
            <v>5.873733333333333</v>
          </cell>
          <cell r="BK218" t="str">
            <v>Betis</v>
          </cell>
          <cell r="BL218"/>
          <cell r="BM218">
            <v>176.21199999999999</v>
          </cell>
          <cell r="BN218"/>
          <cell r="BO218">
            <v>0</v>
          </cell>
        </row>
        <row r="219">
          <cell r="BC219" t="str">
            <v>Deportivo</v>
          </cell>
          <cell r="BD219"/>
          <cell r="BE219">
            <v>26.994</v>
          </cell>
          <cell r="BF219"/>
          <cell r="BG219">
            <v>0.89980000000000004</v>
          </cell>
          <cell r="BK219" t="str">
            <v>Deportivo</v>
          </cell>
          <cell r="BL219"/>
          <cell r="BM219">
            <v>26.994</v>
          </cell>
          <cell r="BN219"/>
          <cell r="BO219">
            <v>0</v>
          </cell>
        </row>
        <row r="220">
          <cell r="BC220" t="str">
            <v>Leganes</v>
          </cell>
          <cell r="BD220"/>
          <cell r="BE220">
            <v>71.2</v>
          </cell>
          <cell r="BF220"/>
          <cell r="BG220">
            <v>2.3733333333333335</v>
          </cell>
          <cell r="BK220" t="str">
            <v>Leganes</v>
          </cell>
          <cell r="BL220"/>
          <cell r="BM220">
            <v>71.2</v>
          </cell>
          <cell r="BN220"/>
          <cell r="BO220">
            <v>0</v>
          </cell>
        </row>
        <row r="221">
          <cell r="BC221" t="str">
            <v>Sporting Gijón</v>
          </cell>
          <cell r="BD221"/>
          <cell r="BE221">
            <v>53.741999999999997</v>
          </cell>
          <cell r="BF221"/>
          <cell r="BG221">
            <v>1.7913999999999999</v>
          </cell>
          <cell r="BK221" t="str">
            <v>Sporting Gijón</v>
          </cell>
          <cell r="BL221"/>
          <cell r="BM221">
            <v>53.741999999999997</v>
          </cell>
          <cell r="BN221"/>
          <cell r="BO221">
            <v>0</v>
          </cell>
        </row>
        <row r="222">
          <cell r="BC222" t="str">
            <v>Osasuna</v>
          </cell>
          <cell r="BD222"/>
          <cell r="BE222">
            <v>72.840999999999994</v>
          </cell>
          <cell r="BF222"/>
          <cell r="BG222">
            <v>2.428033333333333</v>
          </cell>
          <cell r="BK222" t="str">
            <v>Osasuna</v>
          </cell>
          <cell r="BL222"/>
          <cell r="BM222">
            <v>72.840999999999994</v>
          </cell>
          <cell r="BN222"/>
          <cell r="BO222">
            <v>0</v>
          </cell>
        </row>
        <row r="223">
          <cell r="BC223" t="str">
            <v>Granada</v>
          </cell>
          <cell r="BD223"/>
          <cell r="BE223">
            <v>42.725000000000001</v>
          </cell>
          <cell r="BF223"/>
          <cell r="BG223">
            <v>1.4241666666666666</v>
          </cell>
          <cell r="BK223" t="str">
            <v>Granada</v>
          </cell>
          <cell r="BL223"/>
          <cell r="BM223">
            <v>42.725000000000001</v>
          </cell>
          <cell r="BN223"/>
          <cell r="BO223">
            <v>0</v>
          </cell>
        </row>
        <row r="224">
          <cell r="BC224" t="str">
            <v>UD Levante</v>
          </cell>
          <cell r="BD224"/>
          <cell r="BE224">
            <v>117.307</v>
          </cell>
          <cell r="BF224"/>
          <cell r="BG224">
            <v>3.9102333333333332</v>
          </cell>
          <cell r="BK224" t="str">
            <v>UD Levante</v>
          </cell>
          <cell r="BL224"/>
          <cell r="BM224">
            <v>117.307</v>
          </cell>
          <cell r="BN224"/>
          <cell r="BO224">
            <v>0</v>
          </cell>
        </row>
        <row r="225">
          <cell r="BC225" t="str">
            <v>Girona</v>
          </cell>
          <cell r="BD225"/>
          <cell r="BE225">
            <v>31.303999999999998</v>
          </cell>
          <cell r="BF225"/>
          <cell r="BG225">
            <v>1.0434666666666665</v>
          </cell>
          <cell r="BK225" t="str">
            <v>Girona</v>
          </cell>
          <cell r="BL225"/>
          <cell r="BM225">
            <v>31.303999999999998</v>
          </cell>
          <cell r="BN225"/>
          <cell r="BO225">
            <v>0</v>
          </cell>
        </row>
        <row r="226">
          <cell r="BC226" t="str">
            <v>Getafe</v>
          </cell>
          <cell r="BD226"/>
          <cell r="BE226">
            <v>84.531999999999996</v>
          </cell>
          <cell r="BF226"/>
          <cell r="BG226">
            <v>2.817733333333333</v>
          </cell>
          <cell r="BK226" t="str">
            <v>Getafe</v>
          </cell>
          <cell r="BL226"/>
          <cell r="BM226">
            <v>84.531999999999996</v>
          </cell>
          <cell r="BN226"/>
          <cell r="BO226">
            <v>0</v>
          </cell>
        </row>
        <row r="227">
          <cell r="BC227" t="str">
            <v>Tenerife</v>
          </cell>
          <cell r="BD227"/>
          <cell r="BE227">
            <v>35.509</v>
          </cell>
          <cell r="BF227"/>
          <cell r="BG227">
            <v>1.1836333333333333</v>
          </cell>
          <cell r="BK227" t="str">
            <v>Tenerife</v>
          </cell>
          <cell r="BL227"/>
          <cell r="BM227">
            <v>35.509</v>
          </cell>
          <cell r="BN227"/>
          <cell r="BO227">
            <v>0</v>
          </cell>
        </row>
        <row r="228">
          <cell r="BC228" t="str">
            <v>Cádiz</v>
          </cell>
          <cell r="BD228"/>
          <cell r="BE228">
            <v>31.204000000000001</v>
          </cell>
          <cell r="BF228"/>
          <cell r="BG228">
            <v>1.0401333333333334</v>
          </cell>
          <cell r="BK228" t="str">
            <v>Cádiz</v>
          </cell>
          <cell r="BL228"/>
          <cell r="BM228">
            <v>31.204000000000001</v>
          </cell>
          <cell r="BN228"/>
          <cell r="BO228">
            <v>0</v>
          </cell>
        </row>
        <row r="229">
          <cell r="BC229" t="str">
            <v>Huesca</v>
          </cell>
          <cell r="BD229"/>
          <cell r="BE229">
            <v>25.117000000000001</v>
          </cell>
          <cell r="BF229"/>
          <cell r="BG229">
            <v>0.83723333333333327</v>
          </cell>
          <cell r="BK229" t="str">
            <v>Huesca</v>
          </cell>
          <cell r="BL229"/>
          <cell r="BM229">
            <v>25.117000000000001</v>
          </cell>
          <cell r="BN229"/>
          <cell r="BO229">
            <v>0</v>
          </cell>
        </row>
        <row r="230">
          <cell r="BC230" t="str">
            <v>Valladolid</v>
          </cell>
          <cell r="BD230"/>
          <cell r="BE230">
            <v>46.503999999999998</v>
          </cell>
          <cell r="BF230"/>
          <cell r="BG230">
            <v>1.5501333333333334</v>
          </cell>
          <cell r="BK230" t="str">
            <v>Valladolid</v>
          </cell>
          <cell r="BL230"/>
          <cell r="BM230">
            <v>46.503999999999998</v>
          </cell>
          <cell r="BN230"/>
          <cell r="BO230">
            <v>0</v>
          </cell>
        </row>
        <row r="231">
          <cell r="BC231" t="str">
            <v>Oviedo</v>
          </cell>
          <cell r="BD231"/>
          <cell r="BE231">
            <v>27.053000000000001</v>
          </cell>
          <cell r="BF231"/>
          <cell r="BG231">
            <v>0.90176666666666672</v>
          </cell>
          <cell r="BK231" t="str">
            <v>Oviedo</v>
          </cell>
          <cell r="BL231"/>
          <cell r="BM231">
            <v>27.053000000000001</v>
          </cell>
          <cell r="BN231"/>
          <cell r="BO231">
            <v>0</v>
          </cell>
        </row>
        <row r="232">
          <cell r="BC232" t="str">
            <v>Lugo</v>
          </cell>
          <cell r="BD232"/>
          <cell r="BE232">
            <v>6.8209999999999997</v>
          </cell>
          <cell r="BF232"/>
          <cell r="BG232">
            <v>0.22736666666666666</v>
          </cell>
          <cell r="BK232" t="str">
            <v>Lugo</v>
          </cell>
          <cell r="BL232"/>
          <cell r="BM232">
            <v>6.8209999999999997</v>
          </cell>
          <cell r="BN232"/>
          <cell r="BO232">
            <v>0</v>
          </cell>
        </row>
        <row r="233">
          <cell r="BC233" t="str">
            <v>Córdoba</v>
          </cell>
          <cell r="BD233"/>
          <cell r="BE233">
            <v>0</v>
          </cell>
          <cell r="BF233"/>
          <cell r="BG233">
            <v>0</v>
          </cell>
          <cell r="BK233" t="str">
            <v>Córdoba</v>
          </cell>
          <cell r="BL233"/>
          <cell r="BM233">
            <v>0</v>
          </cell>
          <cell r="BN233"/>
          <cell r="BO233">
            <v>0</v>
          </cell>
        </row>
        <row r="234">
          <cell r="BC234" t="str">
            <v>Reus</v>
          </cell>
          <cell r="BD234"/>
          <cell r="BE234">
            <v>0</v>
          </cell>
          <cell r="BF234"/>
          <cell r="BG234">
            <v>0</v>
          </cell>
          <cell r="BK234" t="str">
            <v>Reus</v>
          </cell>
          <cell r="BL234"/>
          <cell r="BM234">
            <v>0</v>
          </cell>
          <cell r="BN234"/>
          <cell r="BO234">
            <v>0</v>
          </cell>
        </row>
        <row r="235">
          <cell r="BC235" t="str">
            <v>Rayo Vallecano</v>
          </cell>
          <cell r="BD235"/>
          <cell r="BE235">
            <v>90.019000000000005</v>
          </cell>
          <cell r="BF235"/>
          <cell r="BG235">
            <v>3.0006333333333335</v>
          </cell>
          <cell r="BK235" t="str">
            <v>Rayo Vallecano</v>
          </cell>
          <cell r="BL235"/>
          <cell r="BM235">
            <v>90.019000000000005</v>
          </cell>
          <cell r="BN235"/>
          <cell r="BO235">
            <v>0</v>
          </cell>
        </row>
        <row r="236">
          <cell r="BC236" t="str">
            <v>RCD Mallorca</v>
          </cell>
          <cell r="BD236"/>
          <cell r="BE236">
            <v>56.002000000000002</v>
          </cell>
          <cell r="BF236"/>
          <cell r="BG236">
            <v>1.8667333333333334</v>
          </cell>
          <cell r="BK236" t="str">
            <v>RCD Mallorca</v>
          </cell>
          <cell r="BL236"/>
          <cell r="BM236">
            <v>56.002000000000002</v>
          </cell>
          <cell r="BN236"/>
          <cell r="BO236">
            <v>0</v>
          </cell>
        </row>
        <row r="237">
          <cell r="BC237" t="str">
            <v>Nàstic</v>
          </cell>
          <cell r="BD237"/>
          <cell r="BE237">
            <v>0</v>
          </cell>
          <cell r="BF237"/>
          <cell r="BG237">
            <v>0</v>
          </cell>
          <cell r="BK237" t="str">
            <v>Nàstic</v>
          </cell>
          <cell r="BL237"/>
          <cell r="BM237">
            <v>0</v>
          </cell>
          <cell r="BN237"/>
          <cell r="BO237">
            <v>0</v>
          </cell>
        </row>
        <row r="238">
          <cell r="BC238" t="str">
            <v>Almería</v>
          </cell>
          <cell r="BD238"/>
          <cell r="BE238">
            <v>37.143000000000001</v>
          </cell>
          <cell r="BF238"/>
          <cell r="BG238">
            <v>1.2381</v>
          </cell>
          <cell r="BK238" t="str">
            <v>Almería</v>
          </cell>
          <cell r="BL238"/>
          <cell r="BM238">
            <v>37.143000000000001</v>
          </cell>
          <cell r="BN238"/>
          <cell r="BO238">
            <v>0</v>
          </cell>
        </row>
        <row r="239">
          <cell r="BC239" t="str">
            <v>Zaragoza</v>
          </cell>
          <cell r="BD239"/>
          <cell r="BE239">
            <v>87.378</v>
          </cell>
          <cell r="BF239"/>
          <cell r="BG239">
            <v>2.9126000000000003</v>
          </cell>
          <cell r="BK239" t="str">
            <v>Zaragoza</v>
          </cell>
          <cell r="BL239"/>
          <cell r="BM239">
            <v>87.378</v>
          </cell>
          <cell r="BN239"/>
          <cell r="BO239">
            <v>0</v>
          </cell>
        </row>
        <row r="240">
          <cell r="BC240" t="str">
            <v>Numancia</v>
          </cell>
          <cell r="BD240"/>
          <cell r="BE240">
            <v>11.99</v>
          </cell>
          <cell r="BF240"/>
          <cell r="BG240">
            <v>0.39966666666666661</v>
          </cell>
          <cell r="BK240" t="str">
            <v>Numancia</v>
          </cell>
          <cell r="BL240"/>
          <cell r="BM240">
            <v>11.99</v>
          </cell>
          <cell r="BN240"/>
          <cell r="BO240">
            <v>0</v>
          </cell>
        </row>
        <row r="241">
          <cell r="BC241" t="str">
            <v>Alcorcón</v>
          </cell>
          <cell r="BD241"/>
          <cell r="BE241">
            <v>6.367</v>
          </cell>
          <cell r="BF241"/>
          <cell r="BG241">
            <v>0.21223333333333333</v>
          </cell>
          <cell r="BK241" t="str">
            <v>Alcorcón</v>
          </cell>
          <cell r="BL241"/>
          <cell r="BM241">
            <v>6.367</v>
          </cell>
          <cell r="BN241"/>
          <cell r="BO241">
            <v>0</v>
          </cell>
        </row>
        <row r="242">
          <cell r="BC242" t="str">
            <v>Albacete</v>
          </cell>
          <cell r="BD242"/>
          <cell r="BE242">
            <v>18.57</v>
          </cell>
          <cell r="BF242"/>
          <cell r="BG242">
            <v>0.61899999999999999</v>
          </cell>
          <cell r="BK242" t="str">
            <v>Albacete</v>
          </cell>
          <cell r="BL242"/>
          <cell r="BM242">
            <v>18.57</v>
          </cell>
          <cell r="BN242"/>
          <cell r="BO242">
            <v>0</v>
          </cell>
        </row>
        <row r="243">
          <cell r="BC243" t="str">
            <v>Elche</v>
          </cell>
          <cell r="BD243"/>
          <cell r="BE243">
            <v>22.327999999999999</v>
          </cell>
          <cell r="BF243"/>
          <cell r="BG243">
            <v>0.74426666666666663</v>
          </cell>
          <cell r="BK243" t="str">
            <v>Elche</v>
          </cell>
          <cell r="BL243"/>
          <cell r="BM243">
            <v>22.327999999999999</v>
          </cell>
          <cell r="BN243"/>
          <cell r="BO243">
            <v>0</v>
          </cell>
        </row>
        <row r="244">
          <cell r="BC244" t="str">
            <v>Extremadura</v>
          </cell>
          <cell r="BD244"/>
          <cell r="BE244">
            <v>7.3879999999999999</v>
          </cell>
          <cell r="BF244"/>
          <cell r="BG244">
            <v>0</v>
          </cell>
          <cell r="BK244" t="str">
            <v>Extremadura</v>
          </cell>
          <cell r="BL244"/>
          <cell r="BM244">
            <v>7.3879999999999999</v>
          </cell>
          <cell r="BN244"/>
          <cell r="BO244">
            <v>0</v>
          </cell>
        </row>
        <row r="245">
          <cell r="BC245" t="str">
            <v>Rayo Majadahonda</v>
          </cell>
          <cell r="BD245"/>
          <cell r="BE245">
            <v>0</v>
          </cell>
          <cell r="BF245"/>
          <cell r="BG245">
            <v>0</v>
          </cell>
          <cell r="BK245" t="str">
            <v>Rayo Majadahonda</v>
          </cell>
          <cell r="BL245"/>
          <cell r="BM245">
            <v>0</v>
          </cell>
          <cell r="BN245"/>
          <cell r="BO245">
            <v>0</v>
          </cell>
        </row>
        <row r="253">
          <cell r="A253" t="str">
            <v>5. FCF</v>
          </cell>
        </row>
        <row r="266">
          <cell r="BC266" t="str">
            <v>Real Madrid</v>
          </cell>
          <cell r="BD266"/>
          <cell r="BE266">
            <v>-40.645500000000006</v>
          </cell>
          <cell r="BF266"/>
          <cell r="BG266">
            <v>0</v>
          </cell>
          <cell r="BK266" t="str">
            <v>Real Madrid</v>
          </cell>
          <cell r="BL266"/>
          <cell r="BM266">
            <v>-40.645500000000006</v>
          </cell>
          <cell r="BN266"/>
          <cell r="BO266">
            <v>0</v>
          </cell>
        </row>
        <row r="267">
          <cell r="BC267" t="str">
            <v>Barcelona</v>
          </cell>
          <cell r="BD267"/>
          <cell r="BE267">
            <v>-65.56016666666666</v>
          </cell>
          <cell r="BF267"/>
          <cell r="BG267">
            <v>0</v>
          </cell>
          <cell r="BK267" t="str">
            <v>Barcelona</v>
          </cell>
          <cell r="BL267"/>
          <cell r="BM267">
            <v>-65.56016666666666</v>
          </cell>
          <cell r="BN267"/>
          <cell r="BO267">
            <v>0</v>
          </cell>
        </row>
        <row r="268">
          <cell r="BC268" t="str">
            <v>Atlético de Madrid</v>
          </cell>
          <cell r="BD268"/>
          <cell r="BE268">
            <v>-53.082166666666666</v>
          </cell>
          <cell r="BF268"/>
          <cell r="BG268">
            <v>0</v>
          </cell>
          <cell r="BK268" t="str">
            <v>Atlético de Madrid</v>
          </cell>
          <cell r="BL268"/>
          <cell r="BM268">
            <v>-53.082166666666666</v>
          </cell>
          <cell r="BN268"/>
          <cell r="BO268">
            <v>0</v>
          </cell>
        </row>
        <row r="269">
          <cell r="BC269" t="str">
            <v>Villareal</v>
          </cell>
          <cell r="BD269"/>
          <cell r="BE269">
            <v>3.7405000000000004</v>
          </cell>
          <cell r="BF269"/>
          <cell r="BG269">
            <v>1.2066129032258066</v>
          </cell>
          <cell r="BK269" t="str">
            <v>Villareal</v>
          </cell>
          <cell r="BL269"/>
          <cell r="BM269">
            <v>3.7405000000000004</v>
          </cell>
          <cell r="BN269"/>
          <cell r="BO269">
            <v>0</v>
          </cell>
        </row>
        <row r="270">
          <cell r="BC270" t="str">
            <v>Real Sociedad</v>
          </cell>
          <cell r="BD270"/>
          <cell r="BE270">
            <v>-4.963000000000001</v>
          </cell>
          <cell r="BF270"/>
          <cell r="BG270">
            <v>0</v>
          </cell>
          <cell r="BK270" t="str">
            <v>Real Sociedad</v>
          </cell>
          <cell r="BL270"/>
          <cell r="BM270">
            <v>-4.963000000000001</v>
          </cell>
          <cell r="BN270"/>
          <cell r="BO270">
            <v>0</v>
          </cell>
        </row>
        <row r="271">
          <cell r="BC271" t="str">
            <v>Athletic Bilbao</v>
          </cell>
          <cell r="BD271"/>
          <cell r="BE271">
            <v>20.242166666666666</v>
          </cell>
          <cell r="BF271"/>
          <cell r="BG271">
            <v>6.5297311827956985</v>
          </cell>
          <cell r="BK271" t="str">
            <v>Athletic Bilbao</v>
          </cell>
          <cell r="BL271"/>
          <cell r="BM271">
            <v>20.242166666666666</v>
          </cell>
          <cell r="BN271"/>
          <cell r="BO271">
            <v>10</v>
          </cell>
        </row>
        <row r="272">
          <cell r="BC272" t="str">
            <v>Espanyol</v>
          </cell>
          <cell r="BD272"/>
          <cell r="BE272">
            <v>-1.3648600000000026</v>
          </cell>
          <cell r="BF272"/>
          <cell r="BG272">
            <v>0</v>
          </cell>
          <cell r="BK272" t="str">
            <v>Espanyol</v>
          </cell>
          <cell r="BL272"/>
          <cell r="BM272">
            <v>-1.3648600000000026</v>
          </cell>
          <cell r="BN272"/>
          <cell r="BO272">
            <v>0</v>
          </cell>
        </row>
        <row r="273">
          <cell r="BC273" t="str">
            <v>Alavés</v>
          </cell>
          <cell r="BD273"/>
          <cell r="BE273">
            <v>2.5481781666666663</v>
          </cell>
          <cell r="BF273"/>
          <cell r="BG273">
            <v>0.82199295698924713</v>
          </cell>
          <cell r="BK273" t="str">
            <v>Alavés</v>
          </cell>
          <cell r="BL273"/>
          <cell r="BM273">
            <v>2.5481781666666663</v>
          </cell>
          <cell r="BN273"/>
          <cell r="BO273">
            <v>0</v>
          </cell>
        </row>
        <row r="274">
          <cell r="BC274" t="str">
            <v>Eibar</v>
          </cell>
          <cell r="BD274"/>
          <cell r="BE274">
            <v>9.0399999999999991</v>
          </cell>
          <cell r="BF274"/>
          <cell r="BG274">
            <v>2.916129032258064</v>
          </cell>
          <cell r="BK274" t="str">
            <v>Eibar</v>
          </cell>
          <cell r="BL274"/>
          <cell r="BM274">
            <v>9.0399999999999991</v>
          </cell>
          <cell r="BN274"/>
          <cell r="BO274">
            <v>10</v>
          </cell>
        </row>
        <row r="275">
          <cell r="BC275" t="str">
            <v>Málaga</v>
          </cell>
          <cell r="BD275"/>
          <cell r="BE275">
            <v>-2.0011666666666668</v>
          </cell>
          <cell r="BF275"/>
          <cell r="BG275">
            <v>0</v>
          </cell>
          <cell r="BK275" t="str">
            <v>Málaga</v>
          </cell>
          <cell r="BL275"/>
          <cell r="BM275">
            <v>-2.0011666666666668</v>
          </cell>
          <cell r="BN275"/>
          <cell r="BO275">
            <v>0</v>
          </cell>
        </row>
        <row r="276">
          <cell r="BC276" t="str">
            <v>Valencia</v>
          </cell>
          <cell r="BD276"/>
          <cell r="BE276">
            <v>-28.539833333333331</v>
          </cell>
          <cell r="BF276"/>
          <cell r="BG276">
            <v>0</v>
          </cell>
          <cell r="BK276" t="str">
            <v>Valencia</v>
          </cell>
          <cell r="BL276"/>
          <cell r="BM276">
            <v>-28.539833333333331</v>
          </cell>
          <cell r="BN276"/>
          <cell r="BO276">
            <v>0</v>
          </cell>
        </row>
        <row r="277">
          <cell r="BC277" t="str">
            <v>Sevilla</v>
          </cell>
          <cell r="BD277"/>
          <cell r="BE277">
            <v>-4.8133333333333326</v>
          </cell>
          <cell r="BF277"/>
          <cell r="BG277">
            <v>0</v>
          </cell>
          <cell r="BK277" t="str">
            <v>Sevilla</v>
          </cell>
          <cell r="BL277"/>
          <cell r="BM277">
            <v>-4.8133333333333326</v>
          </cell>
          <cell r="BN277"/>
          <cell r="BO277">
            <v>0</v>
          </cell>
        </row>
        <row r="278">
          <cell r="BC278" t="str">
            <v>Celta</v>
          </cell>
          <cell r="BD278"/>
          <cell r="BE278">
            <v>9.0486666666666675</v>
          </cell>
          <cell r="BF278"/>
          <cell r="BG278">
            <v>2.9189247311827957</v>
          </cell>
          <cell r="BK278" t="str">
            <v>Celta</v>
          </cell>
          <cell r="BL278"/>
          <cell r="BM278">
            <v>9.0486666666666675</v>
          </cell>
          <cell r="BN278"/>
          <cell r="BO278">
            <v>10</v>
          </cell>
        </row>
        <row r="279">
          <cell r="BC279" t="str">
            <v>Las Palmas</v>
          </cell>
          <cell r="BD279"/>
          <cell r="BE279">
            <v>3.3318333333333334</v>
          </cell>
          <cell r="BF279"/>
          <cell r="BG279">
            <v>1.0747849462365591</v>
          </cell>
          <cell r="BK279" t="str">
            <v>Las Palmas</v>
          </cell>
          <cell r="BL279"/>
          <cell r="BM279">
            <v>3.3318333333333334</v>
          </cell>
          <cell r="BN279"/>
          <cell r="BO279">
            <v>0</v>
          </cell>
        </row>
        <row r="280">
          <cell r="BC280" t="str">
            <v>Betis</v>
          </cell>
          <cell r="BD280"/>
          <cell r="BE280">
            <v>-7.6996666666666655</v>
          </cell>
          <cell r="BF280"/>
          <cell r="BG280">
            <v>0</v>
          </cell>
          <cell r="BK280" t="str">
            <v>Betis</v>
          </cell>
          <cell r="BL280"/>
          <cell r="BM280">
            <v>-7.6996666666666655</v>
          </cell>
          <cell r="BN280"/>
          <cell r="BO280">
            <v>0</v>
          </cell>
        </row>
        <row r="281">
          <cell r="BC281" t="str">
            <v>Deportivo</v>
          </cell>
          <cell r="BD281"/>
          <cell r="BE281">
            <v>6.8503333333333325</v>
          </cell>
          <cell r="BF281"/>
          <cell r="BG281">
            <v>2.2097849462365589</v>
          </cell>
          <cell r="BK281" t="str">
            <v>Deportivo</v>
          </cell>
          <cell r="BL281"/>
          <cell r="BM281">
            <v>6.8503333333333325</v>
          </cell>
          <cell r="BN281"/>
          <cell r="BO281">
            <v>10</v>
          </cell>
        </row>
        <row r="282">
          <cell r="BC282" t="str">
            <v>Leganes</v>
          </cell>
          <cell r="BD282"/>
          <cell r="BE282">
            <v>10.716833333333332</v>
          </cell>
          <cell r="BF282"/>
          <cell r="BG282">
            <v>3.4570430107526877</v>
          </cell>
          <cell r="BK282" t="str">
            <v>Leganes</v>
          </cell>
          <cell r="BL282"/>
          <cell r="BM282">
            <v>10.716833333333332</v>
          </cell>
          <cell r="BN282"/>
          <cell r="BO282">
            <v>10</v>
          </cell>
        </row>
        <row r="283">
          <cell r="BC283" t="str">
            <v>Sporting Gijón</v>
          </cell>
          <cell r="BD283"/>
          <cell r="BE283">
            <v>-2.9896666666666669</v>
          </cell>
          <cell r="BF283"/>
          <cell r="BG283">
            <v>0</v>
          </cell>
          <cell r="BK283" t="str">
            <v>Sporting Gijón</v>
          </cell>
          <cell r="BL283"/>
          <cell r="BM283">
            <v>-2.9896666666666669</v>
          </cell>
          <cell r="BN283"/>
          <cell r="BO283">
            <v>0</v>
          </cell>
        </row>
        <row r="284">
          <cell r="BC284" t="str">
            <v>Osasuna</v>
          </cell>
          <cell r="BD284"/>
          <cell r="BE284">
            <v>-0.5519999999999996</v>
          </cell>
          <cell r="BF284"/>
          <cell r="BG284">
            <v>0</v>
          </cell>
          <cell r="BK284" t="str">
            <v>Osasuna</v>
          </cell>
          <cell r="BL284"/>
          <cell r="BM284">
            <v>-0.5519999999999996</v>
          </cell>
          <cell r="BN284"/>
          <cell r="BO284">
            <v>0</v>
          </cell>
        </row>
        <row r="285">
          <cell r="BC285" t="str">
            <v>Granada</v>
          </cell>
          <cell r="BD285"/>
          <cell r="BE285">
            <v>5.8265000000000002</v>
          </cell>
          <cell r="BF285"/>
          <cell r="BG285">
            <v>1.8795161290322582</v>
          </cell>
          <cell r="BK285" t="str">
            <v>Granada</v>
          </cell>
          <cell r="BL285"/>
          <cell r="BM285">
            <v>5.8265000000000002</v>
          </cell>
          <cell r="BN285"/>
          <cell r="BO285">
            <v>10</v>
          </cell>
        </row>
        <row r="286">
          <cell r="BC286" t="str">
            <v>UD Levante</v>
          </cell>
          <cell r="BD286"/>
          <cell r="BE286">
            <v>5.4394999999999998</v>
          </cell>
          <cell r="BF286"/>
          <cell r="BG286">
            <v>1.7546774193548387</v>
          </cell>
          <cell r="BK286" t="str">
            <v>UD Levante</v>
          </cell>
          <cell r="BL286"/>
          <cell r="BM286">
            <v>5.4394999999999998</v>
          </cell>
          <cell r="BN286"/>
          <cell r="BO286">
            <v>10</v>
          </cell>
        </row>
        <row r="287">
          <cell r="BC287" t="str">
            <v>Girona</v>
          </cell>
          <cell r="BD287"/>
          <cell r="BE287">
            <v>-1.8935000000000002</v>
          </cell>
          <cell r="BF287"/>
          <cell r="BG287">
            <v>0</v>
          </cell>
          <cell r="BK287" t="str">
            <v>Girona</v>
          </cell>
          <cell r="BL287"/>
          <cell r="BM287">
            <v>-1.8935000000000002</v>
          </cell>
          <cell r="BN287"/>
          <cell r="BO287">
            <v>0</v>
          </cell>
        </row>
        <row r="288">
          <cell r="BC288" t="str">
            <v>Getafe</v>
          </cell>
          <cell r="BD288"/>
          <cell r="BE288">
            <v>-2.6253333333333333</v>
          </cell>
          <cell r="BF288"/>
          <cell r="BG288">
            <v>0</v>
          </cell>
          <cell r="BK288" t="str">
            <v>Getafe</v>
          </cell>
          <cell r="BL288"/>
          <cell r="BM288">
            <v>-2.6253333333333333</v>
          </cell>
          <cell r="BN288"/>
          <cell r="BO288">
            <v>0</v>
          </cell>
        </row>
        <row r="289">
          <cell r="BC289" t="str">
            <v>Tenerife</v>
          </cell>
          <cell r="BD289"/>
          <cell r="BE289">
            <v>1.5849999999999997</v>
          </cell>
          <cell r="BF289"/>
          <cell r="BG289">
            <v>0.51129032258064511</v>
          </cell>
          <cell r="BK289" t="str">
            <v>Tenerife</v>
          </cell>
          <cell r="BL289"/>
          <cell r="BM289">
            <v>1.5849999999999997</v>
          </cell>
          <cell r="BN289"/>
          <cell r="BO289">
            <v>0</v>
          </cell>
        </row>
        <row r="290">
          <cell r="BC290" t="str">
            <v>Cádiz</v>
          </cell>
          <cell r="BD290"/>
          <cell r="BE290">
            <v>-0.57816666666666638</v>
          </cell>
          <cell r="BF290"/>
          <cell r="BG290">
            <v>0</v>
          </cell>
          <cell r="BK290" t="str">
            <v>Cádiz</v>
          </cell>
          <cell r="BL290"/>
          <cell r="BM290">
            <v>-0.57816666666666638</v>
          </cell>
          <cell r="BN290"/>
          <cell r="BO290">
            <v>0</v>
          </cell>
        </row>
        <row r="291">
          <cell r="BC291" t="str">
            <v>Huesca</v>
          </cell>
          <cell r="BD291"/>
          <cell r="BE291">
            <v>0.47583333333333333</v>
          </cell>
          <cell r="BF291"/>
          <cell r="BG291">
            <v>0.15349462365591396</v>
          </cell>
          <cell r="BK291" t="str">
            <v>Huesca</v>
          </cell>
          <cell r="BL291"/>
          <cell r="BM291">
            <v>0.47583333333333333</v>
          </cell>
          <cell r="BN291"/>
          <cell r="BO291">
            <v>0</v>
          </cell>
        </row>
        <row r="292">
          <cell r="BC292" t="str">
            <v>Valladolid</v>
          </cell>
          <cell r="BD292"/>
          <cell r="BE292">
            <v>2.9136666666666664</v>
          </cell>
          <cell r="BF292"/>
          <cell r="BG292">
            <v>0.9398924731182795</v>
          </cell>
          <cell r="BK292" t="str">
            <v>Valladolid</v>
          </cell>
          <cell r="BL292"/>
          <cell r="BM292">
            <v>2.9136666666666664</v>
          </cell>
          <cell r="BN292"/>
          <cell r="BO292">
            <v>0</v>
          </cell>
        </row>
        <row r="293">
          <cell r="BC293" t="str">
            <v>Oviedo</v>
          </cell>
          <cell r="BD293"/>
          <cell r="BE293">
            <v>-0.621</v>
          </cell>
          <cell r="BF293"/>
          <cell r="BG293">
            <v>0</v>
          </cell>
          <cell r="BK293" t="str">
            <v>Oviedo</v>
          </cell>
          <cell r="BL293"/>
          <cell r="BM293">
            <v>-0.621</v>
          </cell>
          <cell r="BN293"/>
          <cell r="BO293">
            <v>0</v>
          </cell>
        </row>
        <row r="294">
          <cell r="BC294" t="str">
            <v>Lugo</v>
          </cell>
          <cell r="BD294"/>
          <cell r="BE294">
            <v>-0.97333333333333327</v>
          </cell>
          <cell r="BF294"/>
          <cell r="BG294">
            <v>0</v>
          </cell>
          <cell r="BK294" t="str">
            <v>Lugo</v>
          </cell>
          <cell r="BL294"/>
          <cell r="BM294">
            <v>-0.97333333333333327</v>
          </cell>
          <cell r="BN294"/>
          <cell r="BO294">
            <v>0</v>
          </cell>
        </row>
        <row r="295">
          <cell r="BC295" t="str">
            <v>Córdoba</v>
          </cell>
          <cell r="BD295"/>
          <cell r="BE295">
            <v>0.8961600000000004</v>
          </cell>
          <cell r="BF295"/>
          <cell r="BG295">
            <v>0.28908387096774207</v>
          </cell>
          <cell r="BK295" t="str">
            <v>Córdoba</v>
          </cell>
          <cell r="BL295"/>
          <cell r="BM295">
            <v>0.8961600000000004</v>
          </cell>
          <cell r="BN295"/>
          <cell r="BO295">
            <v>0</v>
          </cell>
        </row>
        <row r="296">
          <cell r="BC296" t="str">
            <v>Reus</v>
          </cell>
          <cell r="BD296"/>
          <cell r="BE296">
            <v>-1.7919999999999998</v>
          </cell>
          <cell r="BF296"/>
          <cell r="BG296">
            <v>0</v>
          </cell>
          <cell r="BK296" t="str">
            <v>Reus</v>
          </cell>
          <cell r="BL296"/>
          <cell r="BM296">
            <v>-1.7919999999999998</v>
          </cell>
          <cell r="BN296"/>
          <cell r="BO296">
            <v>0</v>
          </cell>
        </row>
        <row r="297">
          <cell r="BC297" t="str">
            <v>Rayo Vallecano</v>
          </cell>
          <cell r="BD297"/>
          <cell r="BE297">
            <v>8.6606666666666658</v>
          </cell>
          <cell r="BF297"/>
          <cell r="BG297">
            <v>2.7937634408602148</v>
          </cell>
          <cell r="BK297" t="str">
            <v>Rayo Vallecano</v>
          </cell>
          <cell r="BL297"/>
          <cell r="BM297">
            <v>8.6606666666666658</v>
          </cell>
          <cell r="BN297"/>
          <cell r="BO297">
            <v>10</v>
          </cell>
        </row>
        <row r="298">
          <cell r="BC298" t="str">
            <v>RCD Mallorca</v>
          </cell>
          <cell r="BD298"/>
          <cell r="BE298">
            <v>-2.5954999999999995</v>
          </cell>
          <cell r="BF298"/>
          <cell r="BG298">
            <v>0</v>
          </cell>
          <cell r="BK298" t="str">
            <v>RCD Mallorca</v>
          </cell>
          <cell r="BL298"/>
          <cell r="BM298">
            <v>-2.5954999999999995</v>
          </cell>
          <cell r="BN298"/>
          <cell r="BO298">
            <v>0</v>
          </cell>
        </row>
        <row r="299">
          <cell r="BC299" t="str">
            <v>Nàstic</v>
          </cell>
          <cell r="BD299"/>
          <cell r="BE299">
            <v>1.6366666666666667</v>
          </cell>
          <cell r="BF299"/>
          <cell r="BG299">
            <v>0.52795698924731183</v>
          </cell>
          <cell r="BK299" t="str">
            <v>Nàstic</v>
          </cell>
          <cell r="BL299"/>
          <cell r="BM299">
            <v>1.6366666666666667</v>
          </cell>
          <cell r="BN299"/>
          <cell r="BO299">
            <v>0</v>
          </cell>
        </row>
        <row r="300">
          <cell r="BC300" t="str">
            <v>Almería</v>
          </cell>
          <cell r="BD300"/>
          <cell r="BE300">
            <v>-1.7763333333333335</v>
          </cell>
          <cell r="BF300"/>
          <cell r="BG300">
            <v>0</v>
          </cell>
          <cell r="BK300" t="str">
            <v>Almería</v>
          </cell>
          <cell r="BL300"/>
          <cell r="BM300">
            <v>-1.7763333333333335</v>
          </cell>
          <cell r="BN300"/>
          <cell r="BO300">
            <v>0</v>
          </cell>
        </row>
        <row r="301">
          <cell r="BC301" t="str">
            <v>Zaragoza</v>
          </cell>
          <cell r="BD301"/>
          <cell r="BE301">
            <v>2.6969999999999996</v>
          </cell>
          <cell r="BF301"/>
          <cell r="BG301">
            <v>0.86999999999999988</v>
          </cell>
          <cell r="BK301" t="str">
            <v>Zaragoza</v>
          </cell>
          <cell r="BL301"/>
          <cell r="BM301">
            <v>2.6969999999999996</v>
          </cell>
          <cell r="BN301"/>
          <cell r="BO301">
            <v>0</v>
          </cell>
        </row>
        <row r="302">
          <cell r="BC302" t="str">
            <v>Numancia</v>
          </cell>
          <cell r="BD302"/>
          <cell r="BE302">
            <v>0.91383333333333328</v>
          </cell>
          <cell r="BF302"/>
          <cell r="BG302">
            <v>0.29478494623655915</v>
          </cell>
          <cell r="BK302" t="str">
            <v>Numancia</v>
          </cell>
          <cell r="BL302"/>
          <cell r="BM302">
            <v>0.91383333333333328</v>
          </cell>
          <cell r="BN302"/>
          <cell r="BO302">
            <v>0</v>
          </cell>
        </row>
        <row r="303">
          <cell r="BC303" t="str">
            <v>Alcorcón</v>
          </cell>
          <cell r="BD303"/>
          <cell r="BE303">
            <v>-0.56933333333333325</v>
          </cell>
          <cell r="BF303"/>
          <cell r="BG303">
            <v>0</v>
          </cell>
          <cell r="BK303" t="str">
            <v>Alcorcón</v>
          </cell>
          <cell r="BL303"/>
          <cell r="BM303">
            <v>-0.56933333333333325</v>
          </cell>
          <cell r="BN303"/>
          <cell r="BO303">
            <v>0</v>
          </cell>
        </row>
        <row r="304">
          <cell r="BC304" t="str">
            <v>Albacete</v>
          </cell>
          <cell r="BD304"/>
          <cell r="BE304">
            <v>-0.28499999999999992</v>
          </cell>
          <cell r="BF304"/>
          <cell r="BG304">
            <v>0</v>
          </cell>
          <cell r="BK304" t="str">
            <v>Albacete</v>
          </cell>
          <cell r="BL304"/>
          <cell r="BM304">
            <v>-0.28499999999999992</v>
          </cell>
          <cell r="BN304"/>
          <cell r="BO304">
            <v>0</v>
          </cell>
        </row>
        <row r="305">
          <cell r="BC305" t="str">
            <v>Elche</v>
          </cell>
          <cell r="BD305"/>
          <cell r="BE305">
            <v>0.57599999999999996</v>
          </cell>
          <cell r="BF305"/>
          <cell r="BG305">
            <v>0.18580645161290321</v>
          </cell>
          <cell r="BK305" t="str">
            <v>Elche</v>
          </cell>
          <cell r="BL305"/>
          <cell r="BM305">
            <v>0.57599999999999996</v>
          </cell>
          <cell r="BN305"/>
          <cell r="BO305">
            <v>0</v>
          </cell>
        </row>
        <row r="306">
          <cell r="BC306" t="str">
            <v>Extremadura</v>
          </cell>
          <cell r="BD306"/>
          <cell r="BE306">
            <v>0</v>
          </cell>
          <cell r="BF306"/>
          <cell r="BG306">
            <v>0</v>
          </cell>
          <cell r="BK306" t="str">
            <v>Extremadura</v>
          </cell>
          <cell r="BL306"/>
          <cell r="BM306">
            <v>0</v>
          </cell>
          <cell r="BN306"/>
          <cell r="BO306">
            <v>0</v>
          </cell>
        </row>
        <row r="307">
          <cell r="BC307" t="str">
            <v>Rayo Majadahonda</v>
          </cell>
          <cell r="BD307"/>
          <cell r="BE307">
            <v>0</v>
          </cell>
          <cell r="BF307"/>
          <cell r="BG307">
            <v>0</v>
          </cell>
          <cell r="BK307" t="str">
            <v>Rayo Majadahonda</v>
          </cell>
          <cell r="BL307"/>
          <cell r="BM307">
            <v>0</v>
          </cell>
          <cell r="BN307"/>
          <cell r="BO307">
            <v>0</v>
          </cell>
        </row>
        <row r="315">
          <cell r="A315" t="str">
            <v>6. TACC INCN</v>
          </cell>
        </row>
        <row r="328">
          <cell r="BC328" t="str">
            <v>Real Madrid</v>
          </cell>
          <cell r="BD328"/>
          <cell r="BE328">
            <v>4.9777047541103014E-2</v>
          </cell>
          <cell r="BF328"/>
          <cell r="BG328">
            <v>3.3184698360735343</v>
          </cell>
          <cell r="BK328" t="str">
            <v>Real Madrid</v>
          </cell>
          <cell r="BL328"/>
          <cell r="BM328">
            <v>4.9777047541103014E-2</v>
          </cell>
          <cell r="BN328"/>
          <cell r="BO328">
            <v>0</v>
          </cell>
        </row>
        <row r="329">
          <cell r="BC329" t="str">
            <v>Barcelona</v>
          </cell>
          <cell r="BD329"/>
          <cell r="BE329">
            <v>9.1439280298352799E-2</v>
          </cell>
          <cell r="BF329"/>
          <cell r="BG329">
            <v>6.0959520198901878</v>
          </cell>
          <cell r="BK329" t="str">
            <v>Barcelona</v>
          </cell>
          <cell r="BL329"/>
          <cell r="BM329">
            <v>9.1439280298352799E-2</v>
          </cell>
          <cell r="BN329"/>
          <cell r="BO329">
            <v>0</v>
          </cell>
        </row>
        <row r="330">
          <cell r="BC330" t="str">
            <v>Atlético de Madrid</v>
          </cell>
          <cell r="BD330"/>
          <cell r="BE330">
            <v>0.14400874847735068</v>
          </cell>
          <cell r="BF330"/>
          <cell r="BG330">
            <v>9.6005832318233786</v>
          </cell>
          <cell r="BK330" t="str">
            <v>Atlético de Madrid</v>
          </cell>
          <cell r="BL330"/>
          <cell r="BM330">
            <v>0.14400874847735068</v>
          </cell>
          <cell r="BN330"/>
          <cell r="BO330">
            <v>0</v>
          </cell>
        </row>
        <row r="331">
          <cell r="BC331" t="str">
            <v>Villareal</v>
          </cell>
          <cell r="BD331"/>
          <cell r="BE331">
            <v>0.100728236269227</v>
          </cell>
          <cell r="BF331"/>
          <cell r="BG331">
            <v>6.7152157512818</v>
          </cell>
          <cell r="BK331" t="str">
            <v>Villareal</v>
          </cell>
          <cell r="BL331"/>
          <cell r="BM331">
            <v>0.100728236269227</v>
          </cell>
          <cell r="BN331"/>
          <cell r="BO331">
            <v>0</v>
          </cell>
        </row>
        <row r="332">
          <cell r="BC332" t="str">
            <v>Real Sociedad</v>
          </cell>
          <cell r="BD332"/>
          <cell r="BE332">
            <v>3.1179106873080231E-2</v>
          </cell>
          <cell r="BF332"/>
          <cell r="BG332">
            <v>2.0786071248720157</v>
          </cell>
          <cell r="BK332" t="str">
            <v>Real Sociedad</v>
          </cell>
          <cell r="BL332"/>
          <cell r="BM332">
            <v>3.1179106873080231E-2</v>
          </cell>
          <cell r="BN332"/>
          <cell r="BO332">
            <v>0</v>
          </cell>
        </row>
        <row r="333">
          <cell r="BC333" t="str">
            <v>Athletic Bilbao</v>
          </cell>
          <cell r="BD333"/>
          <cell r="BE333">
            <v>0.10616705121500991</v>
          </cell>
          <cell r="BF333"/>
          <cell r="BG333">
            <v>7.0778034143339941</v>
          </cell>
          <cell r="BK333" t="str">
            <v>Athletic Bilbao</v>
          </cell>
          <cell r="BL333"/>
          <cell r="BM333">
            <v>0.10616705121500991</v>
          </cell>
          <cell r="BN333"/>
          <cell r="BO333">
            <v>0</v>
          </cell>
        </row>
        <row r="334">
          <cell r="BC334" t="str">
            <v>Espanyol</v>
          </cell>
          <cell r="BD334"/>
          <cell r="BE334">
            <v>0.15524024269758807</v>
          </cell>
          <cell r="BF334"/>
          <cell r="BG334">
            <v>10</v>
          </cell>
          <cell r="BK334" t="str">
            <v>Espanyol</v>
          </cell>
          <cell r="BL334"/>
          <cell r="BM334">
            <v>0.15524024269758807</v>
          </cell>
          <cell r="BN334"/>
          <cell r="BO334">
            <v>10</v>
          </cell>
        </row>
        <row r="335">
          <cell r="BC335" t="str">
            <v>Alavés</v>
          </cell>
          <cell r="BD335"/>
          <cell r="BE335">
            <v>0.44742008514411613</v>
          </cell>
          <cell r="BF335"/>
          <cell r="BG335">
            <v>10</v>
          </cell>
          <cell r="BK335" t="str">
            <v>Alavés</v>
          </cell>
          <cell r="BL335"/>
          <cell r="BM335">
            <v>0.44742008514411613</v>
          </cell>
          <cell r="BN335"/>
          <cell r="BO335">
            <v>10</v>
          </cell>
        </row>
        <row r="336">
          <cell r="BC336" t="str">
            <v>Eibar</v>
          </cell>
          <cell r="BD336"/>
          <cell r="BE336">
            <v>0.58627142848668679</v>
          </cell>
          <cell r="BF336"/>
          <cell r="BG336">
            <v>10</v>
          </cell>
          <cell r="BK336" t="str">
            <v>Eibar</v>
          </cell>
          <cell r="BL336"/>
          <cell r="BM336">
            <v>0.58627142848668679</v>
          </cell>
          <cell r="BN336"/>
          <cell r="BO336">
            <v>10</v>
          </cell>
        </row>
        <row r="337">
          <cell r="BC337" t="str">
            <v>Málaga</v>
          </cell>
          <cell r="BD337"/>
          <cell r="BE337">
            <v>-0.11758110551801049</v>
          </cell>
          <cell r="BF337"/>
          <cell r="BG337">
            <v>0</v>
          </cell>
          <cell r="BK337" t="str">
            <v>Málaga</v>
          </cell>
          <cell r="BL337"/>
          <cell r="BM337">
            <v>-0.11758110551801049</v>
          </cell>
          <cell r="BN337"/>
          <cell r="BO337">
            <v>0</v>
          </cell>
        </row>
        <row r="338">
          <cell r="BC338" t="str">
            <v>Valencia</v>
          </cell>
          <cell r="BD338"/>
          <cell r="BE338">
            <v>0.13741707225226585</v>
          </cell>
          <cell r="BF338"/>
          <cell r="BG338">
            <v>9.1611381501510571</v>
          </cell>
          <cell r="BK338" t="str">
            <v>Valencia</v>
          </cell>
          <cell r="BL338"/>
          <cell r="BM338">
            <v>0.13741707225226585</v>
          </cell>
          <cell r="BN338"/>
          <cell r="BO338">
            <v>0</v>
          </cell>
        </row>
        <row r="339">
          <cell r="BC339" t="str">
            <v>Sevilla</v>
          </cell>
          <cell r="BD339"/>
          <cell r="BE339">
            <v>0.13210266975192164</v>
          </cell>
          <cell r="BF339"/>
          <cell r="BG339">
            <v>8.8068446501281095</v>
          </cell>
          <cell r="BK339" t="str">
            <v>Sevilla</v>
          </cell>
          <cell r="BL339"/>
          <cell r="BM339">
            <v>0.13210266975192164</v>
          </cell>
          <cell r="BN339"/>
          <cell r="BO339">
            <v>0</v>
          </cell>
        </row>
        <row r="340">
          <cell r="BC340" t="str">
            <v>Celta</v>
          </cell>
          <cell r="BD340"/>
          <cell r="BE340">
            <v>0.12881362599099888</v>
          </cell>
          <cell r="BF340"/>
          <cell r="BG340">
            <v>8.5875750660665933</v>
          </cell>
          <cell r="BK340" t="str">
            <v>Celta</v>
          </cell>
          <cell r="BL340"/>
          <cell r="BM340">
            <v>0.12881362599099888</v>
          </cell>
          <cell r="BN340"/>
          <cell r="BO340">
            <v>0</v>
          </cell>
        </row>
        <row r="341">
          <cell r="BC341" t="str">
            <v>Las Palmas</v>
          </cell>
          <cell r="BD341"/>
          <cell r="BE341">
            <v>0.15303684978511511</v>
          </cell>
          <cell r="BF341"/>
          <cell r="BG341">
            <v>10</v>
          </cell>
          <cell r="BK341" t="str">
            <v>Las Palmas</v>
          </cell>
          <cell r="BL341"/>
          <cell r="BM341">
            <v>0.15303684978511511</v>
          </cell>
          <cell r="BN341"/>
          <cell r="BO341">
            <v>10</v>
          </cell>
        </row>
        <row r="342">
          <cell r="BC342" t="str">
            <v>Betis</v>
          </cell>
          <cell r="BD342"/>
          <cell r="BE342">
            <v>9.9825167046180496E-2</v>
          </cell>
          <cell r="BF342"/>
          <cell r="BG342">
            <v>6.6550111364120337</v>
          </cell>
          <cell r="BK342" t="str">
            <v>Betis</v>
          </cell>
          <cell r="BL342"/>
          <cell r="BM342">
            <v>9.9825167046180496E-2</v>
          </cell>
          <cell r="BN342"/>
          <cell r="BO342">
            <v>0</v>
          </cell>
        </row>
        <row r="343">
          <cell r="BC343" t="str">
            <v>Deportivo</v>
          </cell>
          <cell r="BD343"/>
          <cell r="BE343">
            <v>9.8441217685671711E-2</v>
          </cell>
          <cell r="BF343"/>
          <cell r="BG343">
            <v>6.5627478457114474</v>
          </cell>
          <cell r="BK343" t="str">
            <v>Deportivo</v>
          </cell>
          <cell r="BL343"/>
          <cell r="BM343">
            <v>9.8441217685671711E-2</v>
          </cell>
          <cell r="BN343"/>
          <cell r="BO343">
            <v>0</v>
          </cell>
        </row>
        <row r="344">
          <cell r="BC344" t="str">
            <v>Leganes</v>
          </cell>
          <cell r="BD344"/>
          <cell r="BE344">
            <v>1.069790858759025</v>
          </cell>
          <cell r="BF344"/>
          <cell r="BG344">
            <v>10</v>
          </cell>
          <cell r="BK344" t="str">
            <v>Leganes</v>
          </cell>
          <cell r="BL344"/>
          <cell r="BM344">
            <v>1.069790858759025</v>
          </cell>
          <cell r="BN344"/>
          <cell r="BO344">
            <v>10</v>
          </cell>
        </row>
        <row r="345">
          <cell r="BC345" t="str">
            <v>Sporting Gijón</v>
          </cell>
          <cell r="BD345"/>
          <cell r="BE345">
            <v>8.5733269946159707E-2</v>
          </cell>
          <cell r="BF345"/>
          <cell r="BG345">
            <v>5.7155513297439811</v>
          </cell>
          <cell r="BK345" t="str">
            <v>Sporting Gijón</v>
          </cell>
          <cell r="BL345"/>
          <cell r="BM345">
            <v>8.5733269946159707E-2</v>
          </cell>
          <cell r="BN345"/>
          <cell r="BO345">
            <v>0</v>
          </cell>
        </row>
        <row r="346">
          <cell r="BC346" t="str">
            <v>Osasuna</v>
          </cell>
          <cell r="BD346"/>
          <cell r="BE346">
            <v>0.14288534926394081</v>
          </cell>
          <cell r="BF346"/>
          <cell r="BG346">
            <v>9.5256899509293884</v>
          </cell>
          <cell r="BK346" t="str">
            <v>Osasuna</v>
          </cell>
          <cell r="BL346"/>
          <cell r="BM346">
            <v>0.14288534926394081</v>
          </cell>
          <cell r="BN346"/>
          <cell r="BO346">
            <v>0</v>
          </cell>
        </row>
        <row r="347">
          <cell r="BC347" t="str">
            <v>Granada</v>
          </cell>
          <cell r="BD347"/>
          <cell r="BE347">
            <v>0.14174596791794825</v>
          </cell>
          <cell r="BF347"/>
          <cell r="BG347">
            <v>9.4497311945298836</v>
          </cell>
          <cell r="BK347" t="str">
            <v>Granada</v>
          </cell>
          <cell r="BL347"/>
          <cell r="BM347">
            <v>0.14174596791794825</v>
          </cell>
          <cell r="BN347"/>
          <cell r="BO347">
            <v>0</v>
          </cell>
        </row>
        <row r="348">
          <cell r="BC348" t="str">
            <v>UD Levante</v>
          </cell>
          <cell r="BD348"/>
          <cell r="BE348">
            <v>0.14937230132678603</v>
          </cell>
          <cell r="BF348"/>
          <cell r="BG348">
            <v>9.9581534217857364</v>
          </cell>
          <cell r="BK348" t="str">
            <v>UD Levante</v>
          </cell>
          <cell r="BL348"/>
          <cell r="BM348">
            <v>0.14937230132678603</v>
          </cell>
          <cell r="BN348"/>
          <cell r="BO348">
            <v>0</v>
          </cell>
        </row>
        <row r="349">
          <cell r="BC349" t="str">
            <v>Girona</v>
          </cell>
          <cell r="BD349"/>
          <cell r="BE349">
            <v>0.27399194428488327</v>
          </cell>
          <cell r="BF349"/>
          <cell r="BG349">
            <v>10</v>
          </cell>
          <cell r="BK349" t="str">
            <v>Girona</v>
          </cell>
          <cell r="BL349"/>
          <cell r="BM349">
            <v>0.27399194428488327</v>
          </cell>
          <cell r="BN349"/>
          <cell r="BO349">
            <v>10</v>
          </cell>
        </row>
        <row r="350">
          <cell r="BC350" t="str">
            <v>Getafe</v>
          </cell>
          <cell r="BD350"/>
          <cell r="BE350">
            <v>0.23974889018752044</v>
          </cell>
          <cell r="BF350"/>
          <cell r="BG350">
            <v>10</v>
          </cell>
          <cell r="BK350" t="str">
            <v>Getafe</v>
          </cell>
          <cell r="BL350"/>
          <cell r="BM350">
            <v>0.23974889018752044</v>
          </cell>
          <cell r="BN350"/>
          <cell r="BO350">
            <v>10</v>
          </cell>
        </row>
        <row r="351">
          <cell r="BC351" t="str">
            <v>Tenerife</v>
          </cell>
          <cell r="BD351"/>
          <cell r="BE351">
            <v>0.11497586475243637</v>
          </cell>
          <cell r="BF351"/>
          <cell r="BG351">
            <v>7.6650576501624261</v>
          </cell>
          <cell r="BK351" t="str">
            <v>Tenerife</v>
          </cell>
          <cell r="BL351"/>
          <cell r="BM351">
            <v>0.11497586475243637</v>
          </cell>
          <cell r="BN351"/>
          <cell r="BO351">
            <v>0</v>
          </cell>
        </row>
        <row r="352">
          <cell r="BC352" t="str">
            <v>Cádiz</v>
          </cell>
          <cell r="BD352"/>
          <cell r="BE352">
            <v>0.38913373440360055</v>
          </cell>
          <cell r="BF352"/>
          <cell r="BG352">
            <v>10</v>
          </cell>
          <cell r="BK352" t="str">
            <v>Cádiz</v>
          </cell>
          <cell r="BL352"/>
          <cell r="BM352">
            <v>0.38913373440360055</v>
          </cell>
          <cell r="BN352"/>
          <cell r="BO352">
            <v>10</v>
          </cell>
        </row>
        <row r="353">
          <cell r="BC353" t="str">
            <v>Huesca</v>
          </cell>
          <cell r="BD353"/>
          <cell r="BE353">
            <v>0.49159201324561885</v>
          </cell>
          <cell r="BF353"/>
          <cell r="BG353">
            <v>10</v>
          </cell>
          <cell r="BK353" t="str">
            <v>Huesca</v>
          </cell>
          <cell r="BL353"/>
          <cell r="BM353">
            <v>0.49159201324561885</v>
          </cell>
          <cell r="BN353"/>
          <cell r="BO353">
            <v>10</v>
          </cell>
        </row>
        <row r="354">
          <cell r="BC354" t="str">
            <v>Valladolid</v>
          </cell>
          <cell r="BD354"/>
          <cell r="BE354">
            <v>0.20008708927204943</v>
          </cell>
          <cell r="BF354"/>
          <cell r="BG354">
            <v>10</v>
          </cell>
          <cell r="BK354" t="str">
            <v>Valladolid</v>
          </cell>
          <cell r="BL354"/>
          <cell r="BM354">
            <v>0.20008708927204943</v>
          </cell>
          <cell r="BN354"/>
          <cell r="BO354">
            <v>10</v>
          </cell>
        </row>
        <row r="355">
          <cell r="BC355" t="str">
            <v>Oviedo</v>
          </cell>
          <cell r="BD355"/>
          <cell r="BE355">
            <v>0.38183482265499236</v>
          </cell>
          <cell r="BF355"/>
          <cell r="BG355">
            <v>10</v>
          </cell>
          <cell r="BK355" t="str">
            <v>Oviedo</v>
          </cell>
          <cell r="BL355"/>
          <cell r="BM355">
            <v>0.38183482265499236</v>
          </cell>
          <cell r="BN355"/>
          <cell r="BO355">
            <v>10</v>
          </cell>
        </row>
        <row r="356">
          <cell r="BC356" t="str">
            <v>Lugo</v>
          </cell>
          <cell r="BD356"/>
          <cell r="BE356">
            <v>0.14621379650563937</v>
          </cell>
          <cell r="BF356"/>
          <cell r="BG356">
            <v>9.7475864337092926</v>
          </cell>
          <cell r="BK356" t="str">
            <v>Lugo</v>
          </cell>
          <cell r="BL356"/>
          <cell r="BM356">
            <v>0.14621379650563937</v>
          </cell>
          <cell r="BN356"/>
          <cell r="BO356">
            <v>0</v>
          </cell>
        </row>
        <row r="357">
          <cell r="BC357" t="str">
            <v>Córdoba</v>
          </cell>
          <cell r="BD357"/>
          <cell r="BE357">
            <v>-1</v>
          </cell>
          <cell r="BF357"/>
          <cell r="BG357">
            <v>0</v>
          </cell>
          <cell r="BK357" t="str">
            <v>Córdoba</v>
          </cell>
          <cell r="BL357"/>
          <cell r="BM357">
            <v>-1</v>
          </cell>
          <cell r="BN357"/>
          <cell r="BO357">
            <v>0</v>
          </cell>
        </row>
        <row r="358">
          <cell r="BC358" t="str">
            <v>Reus</v>
          </cell>
          <cell r="BD358"/>
          <cell r="BE358">
            <v>-0.6</v>
          </cell>
          <cell r="BF358"/>
          <cell r="BG358">
            <v>0</v>
          </cell>
          <cell r="BK358" t="str">
            <v>Reus</v>
          </cell>
          <cell r="BL358"/>
          <cell r="BM358">
            <v>-0.6</v>
          </cell>
          <cell r="BN358"/>
          <cell r="BO358">
            <v>0</v>
          </cell>
        </row>
        <row r="359">
          <cell r="BC359" t="str">
            <v>Rayo Vallecano</v>
          </cell>
          <cell r="BD359"/>
          <cell r="BE359">
            <v>-8.6366972182817969E-2</v>
          </cell>
          <cell r="BF359"/>
          <cell r="BG359">
            <v>0</v>
          </cell>
          <cell r="BK359" t="str">
            <v>Rayo Vallecano</v>
          </cell>
          <cell r="BL359"/>
          <cell r="BM359">
            <v>-8.6366972182817969E-2</v>
          </cell>
          <cell r="BN359"/>
          <cell r="BO359">
            <v>0</v>
          </cell>
        </row>
        <row r="360">
          <cell r="BC360" t="str">
            <v>RCD Mallorca</v>
          </cell>
          <cell r="BD360"/>
          <cell r="BE360">
            <v>0.32662929214849346</v>
          </cell>
          <cell r="BF360"/>
          <cell r="BG360">
            <v>10</v>
          </cell>
          <cell r="BK360" t="str">
            <v>RCD Mallorca</v>
          </cell>
          <cell r="BL360"/>
          <cell r="BM360">
            <v>0.32662929214849346</v>
          </cell>
          <cell r="BN360"/>
          <cell r="BO360">
            <v>10</v>
          </cell>
        </row>
        <row r="361">
          <cell r="BC361" t="str">
            <v>Nàstic</v>
          </cell>
          <cell r="BD361"/>
          <cell r="BE361">
            <v>-1</v>
          </cell>
          <cell r="BF361"/>
          <cell r="BG361">
            <v>0</v>
          </cell>
          <cell r="BK361" t="str">
            <v>Nàstic</v>
          </cell>
          <cell r="BL361"/>
          <cell r="BM361">
            <v>-1</v>
          </cell>
          <cell r="BN361"/>
          <cell r="BO361">
            <v>0</v>
          </cell>
        </row>
        <row r="362">
          <cell r="BC362" t="str">
            <v>Almería</v>
          </cell>
          <cell r="BD362"/>
          <cell r="BE362">
            <v>-4.6039888481266278E-3</v>
          </cell>
          <cell r="BF362"/>
          <cell r="BG362">
            <v>0</v>
          </cell>
          <cell r="BK362" t="str">
            <v>Almería</v>
          </cell>
          <cell r="BL362"/>
          <cell r="BM362">
            <v>-4.6039888481266278E-3</v>
          </cell>
          <cell r="BN362"/>
          <cell r="BO362">
            <v>0</v>
          </cell>
        </row>
        <row r="363">
          <cell r="BC363" t="str">
            <v>Zaragoza</v>
          </cell>
          <cell r="BD363"/>
          <cell r="BE363">
            <v>0.11953589809041465</v>
          </cell>
          <cell r="BF363"/>
          <cell r="BG363">
            <v>7.9690598726943112</v>
          </cell>
          <cell r="BK363" t="str">
            <v>Zaragoza</v>
          </cell>
          <cell r="BL363"/>
          <cell r="BM363">
            <v>0.11953589809041465</v>
          </cell>
          <cell r="BN363"/>
          <cell r="BO363">
            <v>0</v>
          </cell>
        </row>
        <row r="364">
          <cell r="BC364" t="str">
            <v>Numancia</v>
          </cell>
          <cell r="BD364"/>
          <cell r="BE364">
            <v>0.14189395553558248</v>
          </cell>
          <cell r="BF364"/>
          <cell r="BG364">
            <v>9.4595970357054995</v>
          </cell>
          <cell r="BK364" t="str">
            <v>Numancia</v>
          </cell>
          <cell r="BL364"/>
          <cell r="BM364">
            <v>0.14189395553558248</v>
          </cell>
          <cell r="BN364"/>
          <cell r="BO364">
            <v>0</v>
          </cell>
        </row>
        <row r="365">
          <cell r="BC365" t="str">
            <v>Alcorcón</v>
          </cell>
          <cell r="BD365"/>
          <cell r="BE365">
            <v>0.12591119056492528</v>
          </cell>
          <cell r="BF365"/>
          <cell r="BG365">
            <v>8.3940793709950192</v>
          </cell>
          <cell r="BK365" t="str">
            <v>Alcorcón</v>
          </cell>
          <cell r="BL365"/>
          <cell r="BM365">
            <v>0.12591119056492528</v>
          </cell>
          <cell r="BN365"/>
          <cell r="BO365">
            <v>0</v>
          </cell>
        </row>
        <row r="366">
          <cell r="BC366" t="str">
            <v>Albacete</v>
          </cell>
          <cell r="BD366"/>
          <cell r="BE366">
            <v>0.57136733019306996</v>
          </cell>
          <cell r="BF366"/>
          <cell r="BG366">
            <v>10</v>
          </cell>
          <cell r="BK366" t="str">
            <v>Albacete</v>
          </cell>
          <cell r="BL366"/>
          <cell r="BM366">
            <v>0.57136733019306996</v>
          </cell>
          <cell r="BN366"/>
          <cell r="BO366">
            <v>10</v>
          </cell>
        </row>
        <row r="367">
          <cell r="BC367" t="str">
            <v>Elche</v>
          </cell>
          <cell r="BD367"/>
          <cell r="BE367">
            <v>-0.15491066208854354</v>
          </cell>
          <cell r="BF367"/>
          <cell r="BG367">
            <v>0</v>
          </cell>
          <cell r="BK367" t="str">
            <v>Elche</v>
          </cell>
          <cell r="BL367"/>
          <cell r="BM367">
            <v>-0.15491066208854354</v>
          </cell>
          <cell r="BN367"/>
          <cell r="BO367">
            <v>0</v>
          </cell>
        </row>
        <row r="368">
          <cell r="BC368" t="str">
            <v>Extremadura</v>
          </cell>
          <cell r="BD368"/>
          <cell r="BE368">
            <v>0.5</v>
          </cell>
          <cell r="BF368"/>
          <cell r="BG368">
            <v>0</v>
          </cell>
          <cell r="BK368" t="str">
            <v>Extremadura</v>
          </cell>
          <cell r="BL368"/>
          <cell r="BM368">
            <v>0.5</v>
          </cell>
          <cell r="BN368"/>
          <cell r="BO368">
            <v>0</v>
          </cell>
        </row>
        <row r="369">
          <cell r="BC369" t="str">
            <v>Rayo Majadahonda</v>
          </cell>
          <cell r="BD369"/>
          <cell r="BE369">
            <v>0.5</v>
          </cell>
          <cell r="BF369"/>
          <cell r="BG369">
            <v>0</v>
          </cell>
          <cell r="BK369" t="str">
            <v>Rayo Majadahonda</v>
          </cell>
          <cell r="BL369"/>
          <cell r="BM369">
            <v>0.5</v>
          </cell>
          <cell r="BN369"/>
          <cell r="BO369">
            <v>0</v>
          </cell>
        </row>
        <row r="377">
          <cell r="A377" t="str">
            <v>7. TACC EBITDA a/T</v>
          </cell>
        </row>
        <row r="392">
          <cell r="BC392" t="str">
            <v>Real Madrid</v>
          </cell>
          <cell r="BD392"/>
          <cell r="BE392">
            <v>-5.7921804454146408E-2</v>
          </cell>
          <cell r="BF392"/>
          <cell r="BG392">
            <v>0</v>
          </cell>
          <cell r="BK392" t="str">
            <v>Real Madrid</v>
          </cell>
          <cell r="BL392"/>
          <cell r="BM392">
            <v>-5.7921804454146408E-2</v>
          </cell>
          <cell r="BN392"/>
          <cell r="BO392">
            <v>0</v>
          </cell>
        </row>
        <row r="393">
          <cell r="BC393" t="str">
            <v>Barcelona</v>
          </cell>
          <cell r="BD393"/>
          <cell r="BE393">
            <v>-0.10849961068062408</v>
          </cell>
          <cell r="BF393"/>
          <cell r="BG393">
            <v>0</v>
          </cell>
          <cell r="BK393" t="str">
            <v>Barcelona</v>
          </cell>
          <cell r="BL393"/>
          <cell r="BM393">
            <v>-0.10849961068062408</v>
          </cell>
          <cell r="BN393"/>
          <cell r="BO393">
            <v>0</v>
          </cell>
        </row>
        <row r="394">
          <cell r="BC394" t="str">
            <v>Atlético de Madrid</v>
          </cell>
          <cell r="BD394"/>
          <cell r="BE394">
            <v>0.19199409993006755</v>
          </cell>
          <cell r="BF394"/>
          <cell r="BG394">
            <v>3.839881998601351</v>
          </cell>
          <cell r="BK394" t="str">
            <v>Atlético de Madrid</v>
          </cell>
          <cell r="BL394"/>
          <cell r="BM394">
            <v>0.19199409993006755</v>
          </cell>
          <cell r="BN394"/>
          <cell r="BO394">
            <v>10</v>
          </cell>
        </row>
        <row r="395">
          <cell r="BC395" t="str">
            <v>Villareal</v>
          </cell>
          <cell r="BD395"/>
          <cell r="BE395">
            <v>0.13762782322292094</v>
          </cell>
          <cell r="BF395"/>
          <cell r="BG395">
            <v>2.7525564644584186</v>
          </cell>
          <cell r="BK395" t="str">
            <v>Villareal</v>
          </cell>
          <cell r="BL395"/>
          <cell r="BM395">
            <v>0.13762782322292094</v>
          </cell>
          <cell r="BN395"/>
          <cell r="BO395">
            <v>10</v>
          </cell>
        </row>
        <row r="396">
          <cell r="BC396" t="str">
            <v>Real Sociedad</v>
          </cell>
          <cell r="BD396"/>
          <cell r="BE396">
            <v>-0.16694992434265646</v>
          </cell>
          <cell r="BF396"/>
          <cell r="BG396">
            <v>0</v>
          </cell>
          <cell r="BK396" t="str">
            <v>Real Sociedad</v>
          </cell>
          <cell r="BL396"/>
          <cell r="BM396">
            <v>-0.16694992434265646</v>
          </cell>
          <cell r="BN396"/>
          <cell r="BO396">
            <v>0</v>
          </cell>
        </row>
        <row r="397">
          <cell r="BC397" t="str">
            <v>Athletic Bilbao</v>
          </cell>
          <cell r="BD397"/>
          <cell r="BE397">
            <v>-0.11346207326055167</v>
          </cell>
          <cell r="BF397"/>
          <cell r="BG397">
            <v>0</v>
          </cell>
          <cell r="BK397" t="str">
            <v>Athletic Bilbao</v>
          </cell>
          <cell r="BL397"/>
          <cell r="BM397">
            <v>-0.11346207326055167</v>
          </cell>
          <cell r="BN397"/>
          <cell r="BO397">
            <v>0</v>
          </cell>
        </row>
        <row r="398">
          <cell r="BC398" t="str">
            <v>Espanyol</v>
          </cell>
          <cell r="BD398"/>
          <cell r="BE398">
            <v>-7.6230350884924913E-2</v>
          </cell>
          <cell r="BF398"/>
          <cell r="BG398">
            <v>0</v>
          </cell>
          <cell r="BK398" t="str">
            <v>Espanyol</v>
          </cell>
          <cell r="BL398"/>
          <cell r="BM398">
            <v>-7.6230350884924913E-2</v>
          </cell>
          <cell r="BN398"/>
          <cell r="BO398">
            <v>0</v>
          </cell>
        </row>
        <row r="399">
          <cell r="BC399" t="str">
            <v>Alavés</v>
          </cell>
          <cell r="BD399"/>
          <cell r="BE399">
            <v>0.32079948263328062</v>
          </cell>
          <cell r="BF399"/>
          <cell r="BG399">
            <v>6.4159896526656119</v>
          </cell>
          <cell r="BK399" t="str">
            <v>Alavés</v>
          </cell>
          <cell r="BL399"/>
          <cell r="BM399">
            <v>0.32079948263328062</v>
          </cell>
          <cell r="BN399"/>
          <cell r="BO399">
            <v>10</v>
          </cell>
        </row>
        <row r="400">
          <cell r="BC400" t="str">
            <v>Eibar</v>
          </cell>
          <cell r="BD400"/>
          <cell r="BE400">
            <v>0.63730348126473135</v>
          </cell>
          <cell r="BF400"/>
          <cell r="BG400">
            <v>10</v>
          </cell>
          <cell r="BK400" t="str">
            <v>Eibar</v>
          </cell>
          <cell r="BL400"/>
          <cell r="BM400">
            <v>0.63730348126473135</v>
          </cell>
          <cell r="BN400"/>
          <cell r="BO400">
            <v>10</v>
          </cell>
        </row>
        <row r="401">
          <cell r="BC401" t="str">
            <v>Málaga</v>
          </cell>
          <cell r="BD401"/>
          <cell r="BE401">
            <v>-0.5</v>
          </cell>
          <cell r="BF401"/>
          <cell r="BG401">
            <v>0</v>
          </cell>
          <cell r="BK401" t="str">
            <v>Málaga</v>
          </cell>
          <cell r="BL401"/>
          <cell r="BM401">
            <v>-0.5</v>
          </cell>
          <cell r="BN401"/>
          <cell r="BO401">
            <v>0</v>
          </cell>
        </row>
        <row r="402">
          <cell r="BC402" t="str">
            <v>Valencia</v>
          </cell>
          <cell r="BD402"/>
          <cell r="BE402">
            <v>0.20689431966318583</v>
          </cell>
          <cell r="BF402"/>
          <cell r="BG402">
            <v>4.1378863932637167</v>
          </cell>
          <cell r="BK402" t="str">
            <v>Valencia</v>
          </cell>
          <cell r="BL402"/>
          <cell r="BM402">
            <v>0.20689431966318583</v>
          </cell>
          <cell r="BN402"/>
          <cell r="BO402">
            <v>10</v>
          </cell>
        </row>
        <row r="403">
          <cell r="BC403" t="str">
            <v>Sevilla</v>
          </cell>
          <cell r="BD403"/>
          <cell r="BE403">
            <v>-0.5</v>
          </cell>
          <cell r="BF403"/>
          <cell r="BG403">
            <v>0</v>
          </cell>
          <cell r="BK403" t="str">
            <v>Sevilla</v>
          </cell>
          <cell r="BL403"/>
          <cell r="BM403">
            <v>-0.5</v>
          </cell>
          <cell r="BN403"/>
          <cell r="BO403">
            <v>0</v>
          </cell>
        </row>
        <row r="404">
          <cell r="BC404" t="str">
            <v>Celta</v>
          </cell>
          <cell r="BD404"/>
          <cell r="BE404">
            <v>-0.28676641985170415</v>
          </cell>
          <cell r="BF404"/>
          <cell r="BG404">
            <v>0</v>
          </cell>
          <cell r="BK404" t="str">
            <v>Celta</v>
          </cell>
          <cell r="BL404"/>
          <cell r="BM404">
            <v>-0.28676641985170415</v>
          </cell>
          <cell r="BN404"/>
          <cell r="BO404">
            <v>0</v>
          </cell>
        </row>
        <row r="405">
          <cell r="BC405" t="str">
            <v>Las Palmas</v>
          </cell>
          <cell r="BD405"/>
          <cell r="BE405">
            <v>-0.5</v>
          </cell>
          <cell r="BF405"/>
          <cell r="BG405">
            <v>0</v>
          </cell>
          <cell r="BK405" t="str">
            <v>Las Palmas</v>
          </cell>
          <cell r="BL405"/>
          <cell r="BM405">
            <v>-0.5</v>
          </cell>
          <cell r="BN405"/>
          <cell r="BO405">
            <v>0</v>
          </cell>
        </row>
        <row r="406">
          <cell r="BC406" t="str">
            <v>Betis</v>
          </cell>
          <cell r="BD406"/>
          <cell r="BE406">
            <v>-6.6443850564070678E-2</v>
          </cell>
          <cell r="BF406"/>
          <cell r="BG406">
            <v>0</v>
          </cell>
          <cell r="BK406" t="str">
            <v>Betis</v>
          </cell>
          <cell r="BL406"/>
          <cell r="BM406">
            <v>-6.6443850564070678E-2</v>
          </cell>
          <cell r="BN406"/>
          <cell r="BO406">
            <v>0</v>
          </cell>
        </row>
        <row r="407">
          <cell r="BC407" t="str">
            <v>Deportivo</v>
          </cell>
          <cell r="BD407"/>
          <cell r="BE407">
            <v>-0.5</v>
          </cell>
          <cell r="BF407"/>
          <cell r="BG407">
            <v>0</v>
          </cell>
          <cell r="BK407" t="str">
            <v>Deportivo</v>
          </cell>
          <cell r="BL407"/>
          <cell r="BM407">
            <v>-0.5</v>
          </cell>
          <cell r="BN407"/>
          <cell r="BO407">
            <v>0</v>
          </cell>
        </row>
        <row r="408">
          <cell r="BC408" t="str">
            <v>Leganes</v>
          </cell>
          <cell r="BD408"/>
          <cell r="BE408">
            <v>0.24579502011907062</v>
          </cell>
          <cell r="BF408"/>
          <cell r="BG408">
            <v>4.9159004023814123</v>
          </cell>
          <cell r="BK408" t="str">
            <v>Leganes</v>
          </cell>
          <cell r="BL408"/>
          <cell r="BM408">
            <v>0.24579502011907062</v>
          </cell>
          <cell r="BN408"/>
          <cell r="BO408">
            <v>10</v>
          </cell>
        </row>
        <row r="409">
          <cell r="BC409" t="str">
            <v>Sporting Gijón</v>
          </cell>
          <cell r="BD409"/>
          <cell r="BE409">
            <v>-0.5</v>
          </cell>
          <cell r="BF409"/>
          <cell r="BG409">
            <v>0</v>
          </cell>
          <cell r="BK409" t="str">
            <v>Sporting Gijón</v>
          </cell>
          <cell r="BL409"/>
          <cell r="BM409">
            <v>-0.5</v>
          </cell>
          <cell r="BN409"/>
          <cell r="BO409">
            <v>0</v>
          </cell>
        </row>
        <row r="410">
          <cell r="BC410" t="str">
            <v>Osasuna</v>
          </cell>
          <cell r="BD410"/>
          <cell r="BE410">
            <v>-0.11375190009658401</v>
          </cell>
          <cell r="BF410"/>
          <cell r="BG410">
            <v>0</v>
          </cell>
          <cell r="BK410" t="str">
            <v>Osasuna</v>
          </cell>
          <cell r="BL410"/>
          <cell r="BM410">
            <v>-0.11375190009658401</v>
          </cell>
          <cell r="BN410"/>
          <cell r="BO410">
            <v>0</v>
          </cell>
        </row>
        <row r="411">
          <cell r="BC411" t="str">
            <v>Granada</v>
          </cell>
          <cell r="BD411"/>
          <cell r="BE411">
            <v>0.40747698316523606</v>
          </cell>
          <cell r="BF411"/>
          <cell r="BG411">
            <v>8.1495396633047221</v>
          </cell>
          <cell r="BK411" t="str">
            <v>Granada</v>
          </cell>
          <cell r="BL411"/>
          <cell r="BM411">
            <v>0.40747698316523606</v>
          </cell>
          <cell r="BN411"/>
          <cell r="BO411">
            <v>10</v>
          </cell>
        </row>
        <row r="412">
          <cell r="BC412" t="str">
            <v>UD Levante</v>
          </cell>
          <cell r="BD412"/>
          <cell r="BE412">
            <v>-6.259739763658001E-2</v>
          </cell>
          <cell r="BF412"/>
          <cell r="BG412">
            <v>0</v>
          </cell>
          <cell r="BK412" t="str">
            <v>UD Levante</v>
          </cell>
          <cell r="BL412"/>
          <cell r="BM412">
            <v>-6.259739763658001E-2</v>
          </cell>
          <cell r="BN412"/>
          <cell r="BO412">
            <v>0</v>
          </cell>
        </row>
        <row r="413">
          <cell r="BC413" t="str">
            <v>Girona</v>
          </cell>
          <cell r="BD413"/>
          <cell r="BE413">
            <v>-0.5</v>
          </cell>
          <cell r="BF413"/>
          <cell r="BG413">
            <v>0</v>
          </cell>
          <cell r="BK413" t="str">
            <v>Girona</v>
          </cell>
          <cell r="BL413"/>
          <cell r="BM413">
            <v>-0.5</v>
          </cell>
          <cell r="BN413"/>
          <cell r="BO413">
            <v>0</v>
          </cell>
        </row>
        <row r="414">
          <cell r="BC414" t="str">
            <v>Getafe</v>
          </cell>
          <cell r="BD414"/>
          <cell r="BE414">
            <v>0.14962368466884235</v>
          </cell>
          <cell r="BF414"/>
          <cell r="BG414">
            <v>2.992473693376847</v>
          </cell>
          <cell r="BK414" t="str">
            <v>Getafe</v>
          </cell>
          <cell r="BL414"/>
          <cell r="BM414">
            <v>0.14962368466884235</v>
          </cell>
          <cell r="BN414"/>
          <cell r="BO414">
            <v>10</v>
          </cell>
        </row>
        <row r="415">
          <cell r="BC415" t="str">
            <v>Tenerife</v>
          </cell>
          <cell r="BD415"/>
          <cell r="BE415">
            <v>0.15799782887558567</v>
          </cell>
          <cell r="BF415"/>
          <cell r="BG415">
            <v>3.1599565775117133</v>
          </cell>
          <cell r="BK415" t="str">
            <v>Tenerife</v>
          </cell>
          <cell r="BL415"/>
          <cell r="BM415">
            <v>0.15799782887558567</v>
          </cell>
          <cell r="BN415"/>
          <cell r="BO415">
            <v>10</v>
          </cell>
        </row>
        <row r="416">
          <cell r="BC416" t="str">
            <v>Cádiz</v>
          </cell>
          <cell r="BD416"/>
          <cell r="BE416">
            <v>-0.5</v>
          </cell>
          <cell r="BF416"/>
          <cell r="BG416">
            <v>0</v>
          </cell>
          <cell r="BK416" t="str">
            <v>Cádiz</v>
          </cell>
          <cell r="BL416"/>
          <cell r="BM416">
            <v>-0.5</v>
          </cell>
          <cell r="BN416"/>
          <cell r="BO416">
            <v>0</v>
          </cell>
        </row>
        <row r="417">
          <cell r="BC417" t="str">
            <v>Huesca</v>
          </cell>
          <cell r="BD417"/>
          <cell r="BE417">
            <v>-0.5</v>
          </cell>
          <cell r="BF417"/>
          <cell r="BG417">
            <v>0</v>
          </cell>
          <cell r="BK417" t="str">
            <v>Huesca</v>
          </cell>
          <cell r="BL417"/>
          <cell r="BM417">
            <v>-0.5</v>
          </cell>
          <cell r="BN417"/>
          <cell r="BO417">
            <v>0</v>
          </cell>
        </row>
        <row r="418">
          <cell r="BC418" t="str">
            <v>Valladolid</v>
          </cell>
          <cell r="BD418"/>
          <cell r="BE418">
            <v>0.16442406717978897</v>
          </cell>
          <cell r="BF418"/>
          <cell r="BG418">
            <v>3.2884813435957794</v>
          </cell>
          <cell r="BK418" t="str">
            <v>Valladolid</v>
          </cell>
          <cell r="BL418"/>
          <cell r="BM418">
            <v>0.16442406717978897</v>
          </cell>
          <cell r="BN418"/>
          <cell r="BO418">
            <v>10</v>
          </cell>
        </row>
        <row r="419">
          <cell r="BC419" t="str">
            <v>Oviedo</v>
          </cell>
          <cell r="BD419"/>
          <cell r="BE419">
            <v>1.6909475705366106E-2</v>
          </cell>
          <cell r="BF419"/>
          <cell r="BG419">
            <v>0.33818951410732212</v>
          </cell>
          <cell r="BK419" t="str">
            <v>Oviedo</v>
          </cell>
          <cell r="BL419"/>
          <cell r="BM419">
            <v>1.6909475705366106E-2</v>
          </cell>
          <cell r="BN419"/>
          <cell r="BO419">
            <v>10</v>
          </cell>
        </row>
        <row r="420">
          <cell r="BC420" t="str">
            <v>Lugo</v>
          </cell>
          <cell r="BD420"/>
          <cell r="BE420">
            <v>-0.5</v>
          </cell>
          <cell r="BF420"/>
          <cell r="BG420">
            <v>0</v>
          </cell>
          <cell r="BK420" t="str">
            <v>Lugo</v>
          </cell>
          <cell r="BL420"/>
          <cell r="BM420">
            <v>-0.5</v>
          </cell>
          <cell r="BN420"/>
          <cell r="BO420">
            <v>0</v>
          </cell>
        </row>
        <row r="421">
          <cell r="BC421" t="str">
            <v>Córdoba</v>
          </cell>
          <cell r="BD421"/>
          <cell r="BE421" t="b">
            <v>0</v>
          </cell>
          <cell r="BF421"/>
          <cell r="BG421">
            <v>10</v>
          </cell>
          <cell r="BK421" t="str">
            <v>Córdoba</v>
          </cell>
          <cell r="BL421"/>
          <cell r="BM421" t="b">
            <v>0</v>
          </cell>
          <cell r="BN421"/>
          <cell r="BO421">
            <v>10</v>
          </cell>
        </row>
        <row r="422">
          <cell r="BC422" t="str">
            <v>Reus</v>
          </cell>
          <cell r="BD422"/>
          <cell r="BE422" t="b">
            <v>0</v>
          </cell>
          <cell r="BF422"/>
          <cell r="BG422">
            <v>10</v>
          </cell>
          <cell r="BK422" t="str">
            <v>Reus</v>
          </cell>
          <cell r="BL422"/>
          <cell r="BM422" t="b">
            <v>0</v>
          </cell>
          <cell r="BN422"/>
          <cell r="BO422">
            <v>10</v>
          </cell>
        </row>
        <row r="423">
          <cell r="BC423" t="str">
            <v>Rayo Vallecano</v>
          </cell>
          <cell r="BD423"/>
          <cell r="BE423">
            <v>8.5181399458569285E-3</v>
          </cell>
          <cell r="BF423"/>
          <cell r="BG423">
            <v>0.17036279891713857</v>
          </cell>
          <cell r="BK423" t="str">
            <v>Rayo Vallecano</v>
          </cell>
          <cell r="BL423"/>
          <cell r="BM423">
            <v>8.5181399458569285E-3</v>
          </cell>
          <cell r="BN423"/>
          <cell r="BO423">
            <v>10</v>
          </cell>
        </row>
        <row r="424">
          <cell r="BC424" t="str">
            <v>RCD Mallorca</v>
          </cell>
          <cell r="BD424"/>
          <cell r="BE424">
            <v>0</v>
          </cell>
          <cell r="BF424"/>
          <cell r="BG424">
            <v>0</v>
          </cell>
          <cell r="BK424" t="str">
            <v>RCD Mallorca</v>
          </cell>
          <cell r="BL424"/>
          <cell r="BM424">
            <v>0</v>
          </cell>
          <cell r="BN424"/>
          <cell r="BO424">
            <v>0</v>
          </cell>
        </row>
        <row r="425">
          <cell r="BC425" t="str">
            <v>Nàstic</v>
          </cell>
          <cell r="BD425"/>
          <cell r="BE425" t="b">
            <v>0</v>
          </cell>
          <cell r="BF425"/>
          <cell r="BG425">
            <v>10</v>
          </cell>
          <cell r="BK425" t="str">
            <v>Nàstic</v>
          </cell>
          <cell r="BL425"/>
          <cell r="BM425" t="b">
            <v>0</v>
          </cell>
          <cell r="BN425"/>
          <cell r="BO425">
            <v>10</v>
          </cell>
        </row>
        <row r="426">
          <cell r="BC426" t="str">
            <v>Almería</v>
          </cell>
          <cell r="BD426"/>
          <cell r="BE426">
            <v>-0.5</v>
          </cell>
          <cell r="BF426"/>
          <cell r="BG426">
            <v>0</v>
          </cell>
          <cell r="BK426" t="str">
            <v>Almería</v>
          </cell>
          <cell r="BL426"/>
          <cell r="BM426">
            <v>-0.5</v>
          </cell>
          <cell r="BN426"/>
          <cell r="BO426">
            <v>0</v>
          </cell>
        </row>
        <row r="427">
          <cell r="BC427" t="str">
            <v>Zaragoza</v>
          </cell>
          <cell r="BD427"/>
          <cell r="BE427">
            <v>-1.5002939926776503E-2</v>
          </cell>
          <cell r="BF427"/>
          <cell r="BG427">
            <v>0</v>
          </cell>
          <cell r="BK427" t="str">
            <v>Zaragoza</v>
          </cell>
          <cell r="BL427"/>
          <cell r="BM427">
            <v>-1.5002939926776503E-2</v>
          </cell>
          <cell r="BN427"/>
          <cell r="BO427">
            <v>0</v>
          </cell>
        </row>
        <row r="428">
          <cell r="BC428" t="str">
            <v>Numancia</v>
          </cell>
          <cell r="BD428"/>
          <cell r="BE428">
            <v>-0.13053160979803091</v>
          </cell>
          <cell r="BF428"/>
          <cell r="BG428">
            <v>0</v>
          </cell>
          <cell r="BK428" t="str">
            <v>Numancia</v>
          </cell>
          <cell r="BL428"/>
          <cell r="BM428">
            <v>-0.13053160979803091</v>
          </cell>
          <cell r="BN428"/>
          <cell r="BO428">
            <v>0</v>
          </cell>
        </row>
        <row r="429">
          <cell r="BC429" t="str">
            <v>Alcorcón</v>
          </cell>
          <cell r="BD429"/>
          <cell r="BE429">
            <v>2.9952625008749234E-2</v>
          </cell>
          <cell r="BF429"/>
          <cell r="BG429">
            <v>0.59905250017498468</v>
          </cell>
          <cell r="BK429" t="str">
            <v>Alcorcón</v>
          </cell>
          <cell r="BL429"/>
          <cell r="BM429">
            <v>2.9952625008749234E-2</v>
          </cell>
          <cell r="BN429"/>
          <cell r="BO429">
            <v>10</v>
          </cell>
        </row>
        <row r="430">
          <cell r="BC430" t="str">
            <v>Albacete</v>
          </cell>
          <cell r="BD430"/>
          <cell r="BE430">
            <v>0.20328347614186359</v>
          </cell>
          <cell r="BF430"/>
          <cell r="BG430">
            <v>4.0656695228372719</v>
          </cell>
          <cell r="BK430" t="str">
            <v>Albacete</v>
          </cell>
          <cell r="BL430"/>
          <cell r="BM430">
            <v>0.20328347614186359</v>
          </cell>
          <cell r="BN430"/>
          <cell r="BO430">
            <v>10</v>
          </cell>
        </row>
        <row r="431">
          <cell r="BC431" t="str">
            <v>Elche</v>
          </cell>
          <cell r="BD431"/>
          <cell r="BE431">
            <v>-0.5</v>
          </cell>
          <cell r="BF431"/>
          <cell r="BG431">
            <v>0</v>
          </cell>
          <cell r="BK431" t="str">
            <v>Elche</v>
          </cell>
          <cell r="BL431"/>
          <cell r="BM431">
            <v>-0.5</v>
          </cell>
          <cell r="BN431"/>
          <cell r="BO431">
            <v>0</v>
          </cell>
        </row>
        <row r="432">
          <cell r="BC432" t="str">
            <v>Extremadura</v>
          </cell>
          <cell r="BD432"/>
          <cell r="BE432" t="e">
            <v>#DIV/0!</v>
          </cell>
          <cell r="BF432"/>
          <cell r="BG432">
            <v>0</v>
          </cell>
          <cell r="BK432" t="str">
            <v>Extremadura</v>
          </cell>
          <cell r="BL432"/>
          <cell r="BM432" t="e">
            <v>#DIV/0!</v>
          </cell>
          <cell r="BN432"/>
          <cell r="BO432">
            <v>0</v>
          </cell>
        </row>
        <row r="433">
          <cell r="BC433" t="str">
            <v>Rayo Majadahonda</v>
          </cell>
          <cell r="BD433"/>
          <cell r="BE433" t="b">
            <v>0</v>
          </cell>
          <cell r="BF433"/>
          <cell r="BG433">
            <v>0</v>
          </cell>
          <cell r="BK433" t="str">
            <v>Rayo Majadahonda</v>
          </cell>
          <cell r="BL433"/>
          <cell r="BM433" t="b">
            <v>0</v>
          </cell>
          <cell r="BN433"/>
          <cell r="BO433">
            <v>0</v>
          </cell>
        </row>
        <row r="441">
          <cell r="A441" t="str">
            <v>8. TACC EBITDA d/T</v>
          </cell>
        </row>
        <row r="456">
          <cell r="BC456" t="str">
            <v>Real Madrid</v>
          </cell>
          <cell r="BD456"/>
          <cell r="BE456">
            <v>2.1948037003933329E-2</v>
          </cell>
          <cell r="BF456"/>
          <cell r="BG456">
            <v>0.29264049338577774</v>
          </cell>
          <cell r="BK456" t="str">
            <v>Real Madrid</v>
          </cell>
          <cell r="BL456"/>
          <cell r="BM456">
            <v>2.1948037003933329E-2</v>
          </cell>
          <cell r="BN456"/>
          <cell r="BO456">
            <v>0</v>
          </cell>
        </row>
        <row r="457">
          <cell r="BC457" t="str">
            <v>Barcelona</v>
          </cell>
          <cell r="BD457"/>
          <cell r="BE457">
            <v>-1.2468942347039769E-2</v>
          </cell>
          <cell r="BF457"/>
          <cell r="BG457">
            <v>0</v>
          </cell>
          <cell r="BK457" t="str">
            <v>Barcelona</v>
          </cell>
          <cell r="BL457"/>
          <cell r="BM457">
            <v>-1.2468942347039769E-2</v>
          </cell>
          <cell r="BN457"/>
          <cell r="BO457">
            <v>0</v>
          </cell>
        </row>
        <row r="458">
          <cell r="BC458" t="str">
            <v>Atlético de Madrid</v>
          </cell>
          <cell r="BD458"/>
          <cell r="BE458">
            <v>0.10506421269623489</v>
          </cell>
          <cell r="BF458"/>
          <cell r="BG458">
            <v>1.4008561692831321</v>
          </cell>
          <cell r="BK458" t="str">
            <v>Atlético de Madrid</v>
          </cell>
          <cell r="BL458"/>
          <cell r="BM458">
            <v>0.10506421269623489</v>
          </cell>
          <cell r="BN458"/>
          <cell r="BO458">
            <v>0</v>
          </cell>
        </row>
        <row r="459">
          <cell r="BC459" t="str">
            <v>Villareal</v>
          </cell>
          <cell r="BD459"/>
          <cell r="BE459">
            <v>8.0568988687487186E-2</v>
          </cell>
          <cell r="BF459"/>
          <cell r="BG459">
            <v>1.0742531824998292</v>
          </cell>
          <cell r="BK459" t="str">
            <v>Villareal</v>
          </cell>
          <cell r="BL459"/>
          <cell r="BM459">
            <v>8.0568988687487186E-2</v>
          </cell>
          <cell r="BN459"/>
          <cell r="BO459">
            <v>0</v>
          </cell>
        </row>
        <row r="460">
          <cell r="BC460" t="str">
            <v>Real Sociedad</v>
          </cell>
          <cell r="BD460"/>
          <cell r="BE460">
            <v>-5.9350686527590679E-2</v>
          </cell>
          <cell r="BF460"/>
          <cell r="BG460">
            <v>0</v>
          </cell>
          <cell r="BK460" t="str">
            <v>Real Sociedad</v>
          </cell>
          <cell r="BL460"/>
          <cell r="BM460">
            <v>-5.9350686527590679E-2</v>
          </cell>
          <cell r="BN460"/>
          <cell r="BO460">
            <v>0</v>
          </cell>
        </row>
        <row r="461">
          <cell r="BC461" t="str">
            <v>Athletic Bilbao</v>
          </cell>
          <cell r="BD461"/>
          <cell r="BE461">
            <v>0.12192809436302331</v>
          </cell>
          <cell r="BF461"/>
          <cell r="BG461">
            <v>1.6257079248403108</v>
          </cell>
          <cell r="BK461" t="str">
            <v>Athletic Bilbao</v>
          </cell>
          <cell r="BL461"/>
          <cell r="BM461">
            <v>0.12192809436302331</v>
          </cell>
          <cell r="BN461"/>
          <cell r="BO461">
            <v>10</v>
          </cell>
        </row>
        <row r="462">
          <cell r="BC462" t="str">
            <v>Espanyol</v>
          </cell>
          <cell r="BD462"/>
          <cell r="BE462">
            <v>0.1753849418625848</v>
          </cell>
          <cell r="BF462"/>
          <cell r="BG462">
            <v>2.3384658915011305</v>
          </cell>
          <cell r="BK462" t="str">
            <v>Espanyol</v>
          </cell>
          <cell r="BL462"/>
          <cell r="BM462">
            <v>0.1753849418625848</v>
          </cell>
          <cell r="BN462"/>
          <cell r="BO462">
            <v>10</v>
          </cell>
        </row>
        <row r="463">
          <cell r="BC463" t="str">
            <v>Alavés</v>
          </cell>
          <cell r="BD463"/>
          <cell r="BE463">
            <v>0.34965589681558096</v>
          </cell>
          <cell r="BF463"/>
          <cell r="BG463">
            <v>4.6620786242077461</v>
          </cell>
          <cell r="BK463" t="str">
            <v>Alavés</v>
          </cell>
          <cell r="BL463"/>
          <cell r="BM463">
            <v>0.34965589681558096</v>
          </cell>
          <cell r="BN463"/>
          <cell r="BO463">
            <v>10</v>
          </cell>
        </row>
        <row r="464">
          <cell r="BC464" t="str">
            <v>Eibar</v>
          </cell>
          <cell r="BD464"/>
          <cell r="BE464">
            <v>0.9312136767338961</v>
          </cell>
          <cell r="BF464"/>
          <cell r="BG464">
            <v>10</v>
          </cell>
          <cell r="BK464" t="str">
            <v>Eibar</v>
          </cell>
          <cell r="BL464"/>
          <cell r="BM464">
            <v>0.9312136767338961</v>
          </cell>
          <cell r="BN464"/>
          <cell r="BO464">
            <v>10</v>
          </cell>
        </row>
        <row r="465">
          <cell r="BC465" t="str">
            <v>Málaga</v>
          </cell>
          <cell r="BD465"/>
          <cell r="BE465">
            <v>7.2489801111831009E-2</v>
          </cell>
          <cell r="BF465"/>
          <cell r="BG465">
            <v>0.96653068149108012</v>
          </cell>
          <cell r="BK465" t="str">
            <v>Málaga</v>
          </cell>
          <cell r="BL465"/>
          <cell r="BM465">
            <v>7.2489801111831009E-2</v>
          </cell>
          <cell r="BN465"/>
          <cell r="BO465">
            <v>0</v>
          </cell>
        </row>
        <row r="466">
          <cell r="BC466" t="str">
            <v>Valencia</v>
          </cell>
          <cell r="BD466"/>
          <cell r="BE466">
            <v>0.11168922921935653</v>
          </cell>
          <cell r="BF466"/>
          <cell r="BG466">
            <v>1.4891897229247539</v>
          </cell>
          <cell r="BK466" t="str">
            <v>Valencia</v>
          </cell>
          <cell r="BL466"/>
          <cell r="BM466">
            <v>0.11168922921935653</v>
          </cell>
          <cell r="BN466"/>
          <cell r="BO466">
            <v>10</v>
          </cell>
        </row>
        <row r="467">
          <cell r="BC467" t="str">
            <v>Sevilla</v>
          </cell>
          <cell r="BD467"/>
          <cell r="BE467">
            <v>0.13653136510188046</v>
          </cell>
          <cell r="BF467"/>
          <cell r="BG467">
            <v>1.820418201358406</v>
          </cell>
          <cell r="BK467" t="str">
            <v>Sevilla</v>
          </cell>
          <cell r="BL467"/>
          <cell r="BM467">
            <v>0.13653136510188046</v>
          </cell>
          <cell r="BN467"/>
          <cell r="BO467">
            <v>10</v>
          </cell>
        </row>
        <row r="468">
          <cell r="BC468" t="str">
            <v>Celta</v>
          </cell>
          <cell r="BD468"/>
          <cell r="BE468">
            <v>0.23487937887324262</v>
          </cell>
          <cell r="BF468"/>
          <cell r="BG468">
            <v>3.1317250516432349</v>
          </cell>
          <cell r="BK468" t="str">
            <v>Celta</v>
          </cell>
          <cell r="BL468"/>
          <cell r="BM468">
            <v>0.23487937887324262</v>
          </cell>
          <cell r="BN468"/>
          <cell r="BO468">
            <v>10</v>
          </cell>
        </row>
        <row r="469">
          <cell r="BC469" t="str">
            <v>Las Palmas</v>
          </cell>
          <cell r="BD469"/>
          <cell r="BE469">
            <v>0.45563753897269432</v>
          </cell>
          <cell r="BF469"/>
          <cell r="BG469">
            <v>6.0751671863025916</v>
          </cell>
          <cell r="BK469" t="str">
            <v>Las Palmas</v>
          </cell>
          <cell r="BL469"/>
          <cell r="BM469">
            <v>0.45563753897269432</v>
          </cell>
          <cell r="BN469"/>
          <cell r="BO469">
            <v>10</v>
          </cell>
        </row>
        <row r="470">
          <cell r="BC470" t="str">
            <v>Betis</v>
          </cell>
          <cell r="BD470"/>
          <cell r="BE470">
            <v>0.33606366821159273</v>
          </cell>
          <cell r="BF470"/>
          <cell r="BG470">
            <v>4.4808489094879027</v>
          </cell>
          <cell r="BK470" t="str">
            <v>Betis</v>
          </cell>
          <cell r="BL470"/>
          <cell r="BM470">
            <v>0.33606366821159273</v>
          </cell>
          <cell r="BN470"/>
          <cell r="BO470">
            <v>10</v>
          </cell>
        </row>
        <row r="471">
          <cell r="BC471" t="str">
            <v>Deportivo</v>
          </cell>
          <cell r="BD471"/>
          <cell r="BE471">
            <v>-0.12208823151714619</v>
          </cell>
          <cell r="BF471"/>
          <cell r="BG471">
            <v>0</v>
          </cell>
          <cell r="BK471" t="str">
            <v>Deportivo</v>
          </cell>
          <cell r="BL471"/>
          <cell r="BM471">
            <v>-0.12208823151714619</v>
          </cell>
          <cell r="BN471"/>
          <cell r="BO471">
            <v>0</v>
          </cell>
        </row>
        <row r="472">
          <cell r="BC472" t="str">
            <v>Leganes</v>
          </cell>
          <cell r="BD472"/>
          <cell r="BE472">
            <v>0.54237968133020709</v>
          </cell>
          <cell r="BF472"/>
          <cell r="BG472">
            <v>7.2317290844027617</v>
          </cell>
          <cell r="BK472" t="str">
            <v>Leganes</v>
          </cell>
          <cell r="BL472"/>
          <cell r="BM472">
            <v>0.54237968133020709</v>
          </cell>
          <cell r="BN472"/>
          <cell r="BO472">
            <v>10</v>
          </cell>
        </row>
        <row r="473">
          <cell r="BC473" t="str">
            <v>Sporting Gijón</v>
          </cell>
          <cell r="BD473"/>
          <cell r="BE473">
            <v>2.0544006772318602E-2</v>
          </cell>
          <cell r="BF473"/>
          <cell r="BG473">
            <v>0.27392009029758135</v>
          </cell>
          <cell r="BK473" t="str">
            <v>Sporting Gijón</v>
          </cell>
          <cell r="BL473"/>
          <cell r="BM473">
            <v>2.0544006772318602E-2</v>
          </cell>
          <cell r="BN473"/>
          <cell r="BO473">
            <v>0</v>
          </cell>
        </row>
        <row r="474">
          <cell r="BC474" t="str">
            <v>Osasuna</v>
          </cell>
          <cell r="BD474"/>
          <cell r="BE474">
            <v>-0.12676218158576133</v>
          </cell>
          <cell r="BF474"/>
          <cell r="BG474">
            <v>0</v>
          </cell>
          <cell r="BK474" t="str">
            <v>Osasuna</v>
          </cell>
          <cell r="BL474"/>
          <cell r="BM474">
            <v>-0.12676218158576133</v>
          </cell>
          <cell r="BN474"/>
          <cell r="BO474">
            <v>0</v>
          </cell>
        </row>
        <row r="475">
          <cell r="BC475" t="str">
            <v>Granada</v>
          </cell>
          <cell r="BD475"/>
          <cell r="BE475">
            <v>0.18059500309666654</v>
          </cell>
          <cell r="BF475"/>
          <cell r="BG475">
            <v>2.4079333746222207</v>
          </cell>
          <cell r="BK475" t="str">
            <v>Granada</v>
          </cell>
          <cell r="BL475"/>
          <cell r="BM475">
            <v>0.18059500309666654</v>
          </cell>
          <cell r="BN475"/>
          <cell r="BO475">
            <v>10</v>
          </cell>
        </row>
        <row r="476">
          <cell r="BC476" t="str">
            <v>UD Levante</v>
          </cell>
          <cell r="BD476"/>
          <cell r="BE476">
            <v>0.22609249068513804</v>
          </cell>
          <cell r="BF476"/>
          <cell r="BG476">
            <v>3.0145665424685069</v>
          </cell>
          <cell r="BK476" t="str">
            <v>UD Levante</v>
          </cell>
          <cell r="BL476"/>
          <cell r="BM476">
            <v>0.22609249068513804</v>
          </cell>
          <cell r="BN476"/>
          <cell r="BO476">
            <v>10</v>
          </cell>
        </row>
        <row r="477">
          <cell r="BC477" t="str">
            <v>Girona</v>
          </cell>
          <cell r="BD477"/>
          <cell r="BE477">
            <v>0.51949929346582169</v>
          </cell>
          <cell r="BF477"/>
          <cell r="BG477">
            <v>6.9266572462109552</v>
          </cell>
          <cell r="BK477" t="str">
            <v>Girona</v>
          </cell>
          <cell r="BL477"/>
          <cell r="BM477">
            <v>0.51949929346582169</v>
          </cell>
          <cell r="BN477"/>
          <cell r="BO477">
            <v>10</v>
          </cell>
        </row>
        <row r="478">
          <cell r="BC478" t="str">
            <v>Getafe</v>
          </cell>
          <cell r="BD478"/>
          <cell r="BE478">
            <v>0.3301209809421044</v>
          </cell>
          <cell r="BF478"/>
          <cell r="BG478">
            <v>4.401613079228059</v>
          </cell>
          <cell r="BK478" t="str">
            <v>Getafe</v>
          </cell>
          <cell r="BL478"/>
          <cell r="BM478">
            <v>0.3301209809421044</v>
          </cell>
          <cell r="BN478"/>
          <cell r="BO478">
            <v>10</v>
          </cell>
        </row>
        <row r="479">
          <cell r="BC479" t="str">
            <v>Tenerife</v>
          </cell>
          <cell r="BD479"/>
          <cell r="BE479">
            <v>3.5539225420801124E-2</v>
          </cell>
          <cell r="BF479"/>
          <cell r="BG479">
            <v>0.47385633894401502</v>
          </cell>
          <cell r="BK479" t="str">
            <v>Tenerife</v>
          </cell>
          <cell r="BL479"/>
          <cell r="BM479">
            <v>3.5539225420801124E-2</v>
          </cell>
          <cell r="BN479"/>
          <cell r="BO479">
            <v>0</v>
          </cell>
        </row>
        <row r="480">
          <cell r="BC480" t="str">
            <v>Cádiz</v>
          </cell>
          <cell r="BD480"/>
          <cell r="BE480">
            <v>2.9495606974144986</v>
          </cell>
          <cell r="BF480"/>
          <cell r="BG480">
            <v>10</v>
          </cell>
          <cell r="BK480" t="str">
            <v>Cádiz</v>
          </cell>
          <cell r="BL480"/>
          <cell r="BM480">
            <v>2.9495606974144986</v>
          </cell>
          <cell r="BN480"/>
          <cell r="BO480">
            <v>10</v>
          </cell>
        </row>
        <row r="481">
          <cell r="BC481" t="str">
            <v>Huesca</v>
          </cell>
          <cell r="BD481"/>
          <cell r="BE481">
            <v>0.54274903891163562</v>
          </cell>
          <cell r="BF481"/>
          <cell r="BG481">
            <v>7.2366538521551416</v>
          </cell>
          <cell r="BK481" t="str">
            <v>Huesca</v>
          </cell>
          <cell r="BL481"/>
          <cell r="BM481">
            <v>0.54274903891163562</v>
          </cell>
          <cell r="BN481"/>
          <cell r="BO481">
            <v>10</v>
          </cell>
        </row>
        <row r="482">
          <cell r="BC482" t="str">
            <v>Valladolid</v>
          </cell>
          <cell r="BD482"/>
          <cell r="BE482">
            <v>0.25710469612062492</v>
          </cell>
          <cell r="BF482"/>
          <cell r="BG482">
            <v>3.4280626149416653</v>
          </cell>
          <cell r="BK482" t="str">
            <v>Valladolid</v>
          </cell>
          <cell r="BL482"/>
          <cell r="BM482">
            <v>0.25710469612062492</v>
          </cell>
          <cell r="BN482"/>
          <cell r="BO482">
            <v>10</v>
          </cell>
        </row>
        <row r="483">
          <cell r="BC483" t="str">
            <v>Oviedo</v>
          </cell>
          <cell r="BD483"/>
          <cell r="BE483">
            <v>1.5191451832991143E-2</v>
          </cell>
          <cell r="BF483"/>
          <cell r="BG483">
            <v>0.20255269110654855</v>
          </cell>
          <cell r="BK483" t="str">
            <v>Oviedo</v>
          </cell>
          <cell r="BL483"/>
          <cell r="BM483">
            <v>1.5191451832991143E-2</v>
          </cell>
          <cell r="BN483"/>
          <cell r="BO483">
            <v>0</v>
          </cell>
        </row>
        <row r="484">
          <cell r="BC484" t="str">
            <v>Lugo</v>
          </cell>
          <cell r="BD484"/>
          <cell r="BE484">
            <v>0.10006877359413924</v>
          </cell>
          <cell r="BF484"/>
          <cell r="BG484">
            <v>1.3342503145885232</v>
          </cell>
          <cell r="BK484" t="str">
            <v>Lugo</v>
          </cell>
          <cell r="BL484"/>
          <cell r="BM484">
            <v>0.10006877359413924</v>
          </cell>
          <cell r="BN484"/>
          <cell r="BO484">
            <v>0</v>
          </cell>
        </row>
        <row r="485">
          <cell r="BC485" t="str">
            <v>Córdoba</v>
          </cell>
          <cell r="BD485"/>
          <cell r="BE485" t="b">
            <v>0</v>
          </cell>
          <cell r="BF485"/>
          <cell r="BG485">
            <v>10</v>
          </cell>
          <cell r="BK485" t="str">
            <v>Córdoba</v>
          </cell>
          <cell r="BL485"/>
          <cell r="BM485" t="b">
            <v>0</v>
          </cell>
          <cell r="BN485"/>
          <cell r="BO485">
            <v>10</v>
          </cell>
        </row>
        <row r="486">
          <cell r="BC486" t="str">
            <v>Reus</v>
          </cell>
          <cell r="BD486"/>
          <cell r="BE486" t="b">
            <v>0</v>
          </cell>
          <cell r="BF486"/>
          <cell r="BG486">
            <v>10</v>
          </cell>
          <cell r="BK486" t="str">
            <v>Reus</v>
          </cell>
          <cell r="BL486"/>
          <cell r="BM486" t="b">
            <v>0</v>
          </cell>
          <cell r="BN486"/>
          <cell r="BO486">
            <v>10</v>
          </cell>
        </row>
        <row r="487">
          <cell r="BC487" t="str">
            <v>Rayo Vallecano</v>
          </cell>
          <cell r="BD487"/>
          <cell r="BE487">
            <v>0.10214757158635157</v>
          </cell>
          <cell r="BF487"/>
          <cell r="BG487">
            <v>1.3619676211513543</v>
          </cell>
          <cell r="BK487" t="str">
            <v>Rayo Vallecano</v>
          </cell>
          <cell r="BL487"/>
          <cell r="BM487">
            <v>0.10214757158635157</v>
          </cell>
          <cell r="BN487"/>
          <cell r="BO487">
            <v>0</v>
          </cell>
        </row>
        <row r="488">
          <cell r="BC488" t="str">
            <v>RCD Mallorca</v>
          </cell>
          <cell r="BD488"/>
          <cell r="BE488">
            <v>0.70096481323677029</v>
          </cell>
          <cell r="BF488"/>
          <cell r="BG488">
            <v>9.3461975098236039</v>
          </cell>
          <cell r="BK488" t="str">
            <v>RCD Mallorca</v>
          </cell>
          <cell r="BL488"/>
          <cell r="BM488">
            <v>0.70096481323677029</v>
          </cell>
          <cell r="BN488"/>
          <cell r="BO488">
            <v>10</v>
          </cell>
        </row>
        <row r="489">
          <cell r="BC489" t="str">
            <v>Nàstic</v>
          </cell>
          <cell r="BD489"/>
          <cell r="BE489" t="b">
            <v>0</v>
          </cell>
          <cell r="BF489"/>
          <cell r="BG489">
            <v>10</v>
          </cell>
          <cell r="BK489" t="str">
            <v>Nàstic</v>
          </cell>
          <cell r="BL489"/>
          <cell r="BM489" t="b">
            <v>0</v>
          </cell>
          <cell r="BN489"/>
          <cell r="BO489">
            <v>10</v>
          </cell>
        </row>
        <row r="490">
          <cell r="BC490" t="str">
            <v>Almería</v>
          </cell>
          <cell r="BD490"/>
          <cell r="BE490">
            <v>-7.5310423775516666E-2</v>
          </cell>
          <cell r="BF490"/>
          <cell r="BG490">
            <v>0</v>
          </cell>
          <cell r="BK490" t="str">
            <v>Almería</v>
          </cell>
          <cell r="BL490"/>
          <cell r="BM490">
            <v>-7.5310423775516666E-2</v>
          </cell>
          <cell r="BN490"/>
          <cell r="BO490">
            <v>0</v>
          </cell>
        </row>
        <row r="491">
          <cell r="BC491" t="str">
            <v>Zaragoza</v>
          </cell>
          <cell r="BD491"/>
          <cell r="BE491">
            <v>3.8737636477399695E-2</v>
          </cell>
          <cell r="BF491"/>
          <cell r="BG491">
            <v>0.5165018196986626</v>
          </cell>
          <cell r="BK491" t="str">
            <v>Zaragoza</v>
          </cell>
          <cell r="BL491"/>
          <cell r="BM491">
            <v>3.8737636477399695E-2</v>
          </cell>
          <cell r="BN491"/>
          <cell r="BO491">
            <v>0</v>
          </cell>
        </row>
        <row r="492">
          <cell r="BC492" t="str">
            <v>Numancia</v>
          </cell>
          <cell r="BD492"/>
          <cell r="BE492">
            <v>0.15240468770769011</v>
          </cell>
          <cell r="BF492"/>
          <cell r="BG492">
            <v>2.0320625027692016</v>
          </cell>
          <cell r="BK492" t="str">
            <v>Numancia</v>
          </cell>
          <cell r="BL492"/>
          <cell r="BM492">
            <v>0.15240468770769011</v>
          </cell>
          <cell r="BN492"/>
          <cell r="BO492">
            <v>10</v>
          </cell>
        </row>
        <row r="493">
          <cell r="BC493" t="str">
            <v>Alcorcón</v>
          </cell>
          <cell r="BD493"/>
          <cell r="BE493">
            <v>7.8671464863306895E-3</v>
          </cell>
          <cell r="BF493"/>
          <cell r="BG493">
            <v>0.10489528648440918</v>
          </cell>
          <cell r="BK493" t="str">
            <v>Alcorcón</v>
          </cell>
          <cell r="BL493"/>
          <cell r="BM493">
            <v>7.8671464863306895E-3</v>
          </cell>
          <cell r="BN493"/>
          <cell r="BO493">
            <v>0</v>
          </cell>
        </row>
        <row r="494">
          <cell r="BC494" t="str">
            <v>Albacete</v>
          </cell>
          <cell r="BD494"/>
          <cell r="BE494">
            <v>0.44107344769881007</v>
          </cell>
          <cell r="BF494"/>
          <cell r="BG494">
            <v>5.8809793026508004</v>
          </cell>
          <cell r="BK494" t="str">
            <v>Albacete</v>
          </cell>
          <cell r="BL494"/>
          <cell r="BM494">
            <v>0.44107344769881007</v>
          </cell>
          <cell r="BN494"/>
          <cell r="BO494">
            <v>10</v>
          </cell>
        </row>
        <row r="495">
          <cell r="BC495" t="str">
            <v>Elche</v>
          </cell>
          <cell r="BD495"/>
          <cell r="BE495">
            <v>-0.5</v>
          </cell>
          <cell r="BF495"/>
          <cell r="BG495">
            <v>0</v>
          </cell>
          <cell r="BK495" t="str">
            <v>Elche</v>
          </cell>
          <cell r="BL495"/>
          <cell r="BM495">
            <v>-0.5</v>
          </cell>
          <cell r="BN495"/>
          <cell r="BO495">
            <v>0</v>
          </cell>
        </row>
        <row r="496">
          <cell r="BC496" t="str">
            <v>Extremadura</v>
          </cell>
          <cell r="BD496"/>
          <cell r="BE496" t="e">
            <v>#DIV/0!</v>
          </cell>
          <cell r="BF496"/>
          <cell r="BG496">
            <v>0</v>
          </cell>
          <cell r="BK496" t="str">
            <v>Extremadura</v>
          </cell>
          <cell r="BL496"/>
          <cell r="BM496" t="e">
            <v>#DIV/0!</v>
          </cell>
          <cell r="BN496"/>
          <cell r="BO496">
            <v>0</v>
          </cell>
        </row>
        <row r="497">
          <cell r="BC497" t="str">
            <v>Rayo Majadahonda</v>
          </cell>
          <cell r="BD497"/>
          <cell r="BE497" t="b">
            <v>0</v>
          </cell>
          <cell r="BF497"/>
          <cell r="BG497">
            <v>0</v>
          </cell>
          <cell r="BK497" t="str">
            <v>Rayo Majadahonda</v>
          </cell>
          <cell r="BL497"/>
          <cell r="BM497" t="b">
            <v>0</v>
          </cell>
          <cell r="BN497"/>
          <cell r="BO497">
            <v>0</v>
          </cell>
        </row>
        <row r="505">
          <cell r="A505" t="str">
            <v>9. TACC EBIT ajustado</v>
          </cell>
        </row>
        <row r="520">
          <cell r="BC520" t="str">
            <v>Real Madrid</v>
          </cell>
          <cell r="BD520"/>
          <cell r="BE520">
            <v>-0.21781010607947537</v>
          </cell>
          <cell r="BF520"/>
          <cell r="BG520">
            <v>0</v>
          </cell>
          <cell r="BK520" t="str">
            <v>Real Madrid</v>
          </cell>
          <cell r="BL520"/>
          <cell r="BM520">
            <v>-0.21781010607947537</v>
          </cell>
          <cell r="BN520"/>
          <cell r="BO520">
            <v>0</v>
          </cell>
        </row>
        <row r="521">
          <cell r="BC521" t="str">
            <v>Barcelona</v>
          </cell>
          <cell r="BD521"/>
          <cell r="BE521">
            <v>-0.26754494905916121</v>
          </cell>
          <cell r="BF521"/>
          <cell r="BG521">
            <v>0</v>
          </cell>
          <cell r="BK521" t="str">
            <v>Barcelona</v>
          </cell>
          <cell r="BL521"/>
          <cell r="BM521">
            <v>-0.26754494905916121</v>
          </cell>
          <cell r="BN521"/>
          <cell r="BO521">
            <v>0</v>
          </cell>
        </row>
        <row r="522">
          <cell r="BC522" t="str">
            <v>Atlético de Madrid</v>
          </cell>
          <cell r="BD522"/>
          <cell r="BE522">
            <v>0.15891573521676339</v>
          </cell>
          <cell r="BF522"/>
          <cell r="BG522">
            <v>3.1783147043352677</v>
          </cell>
          <cell r="BK522" t="str">
            <v>Atlético de Madrid</v>
          </cell>
          <cell r="BL522"/>
          <cell r="BM522">
            <v>0.15891573521676339</v>
          </cell>
          <cell r="BN522"/>
          <cell r="BO522">
            <v>10</v>
          </cell>
        </row>
        <row r="523">
          <cell r="BC523" t="str">
            <v>Villareal</v>
          </cell>
          <cell r="BD523"/>
          <cell r="BE523">
            <v>0.15803997104049758</v>
          </cell>
          <cell r="BF523"/>
          <cell r="BG523">
            <v>3.1607994208099517</v>
          </cell>
          <cell r="BK523" t="str">
            <v>Villareal</v>
          </cell>
          <cell r="BL523"/>
          <cell r="BM523">
            <v>0.15803997104049758</v>
          </cell>
          <cell r="BN523"/>
          <cell r="BO523">
            <v>10</v>
          </cell>
        </row>
        <row r="524">
          <cell r="BC524" t="str">
            <v>Real Sociedad</v>
          </cell>
          <cell r="BD524"/>
          <cell r="BE524">
            <v>-0.35412682726203737</v>
          </cell>
          <cell r="BF524"/>
          <cell r="BG524">
            <v>0</v>
          </cell>
          <cell r="BK524" t="str">
            <v>Real Sociedad</v>
          </cell>
          <cell r="BL524"/>
          <cell r="BM524">
            <v>-0.35412682726203737</v>
          </cell>
          <cell r="BN524"/>
          <cell r="BO524">
            <v>0</v>
          </cell>
        </row>
        <row r="525">
          <cell r="BC525" t="str">
            <v>Athletic Bilbao</v>
          </cell>
          <cell r="BD525"/>
          <cell r="BE525">
            <v>0.11848460618046026</v>
          </cell>
          <cell r="BF525"/>
          <cell r="BG525">
            <v>2.3696921236092052</v>
          </cell>
          <cell r="BK525" t="str">
            <v>Athletic Bilbao</v>
          </cell>
          <cell r="BL525"/>
          <cell r="BM525">
            <v>0.11848460618046026</v>
          </cell>
          <cell r="BN525"/>
          <cell r="BO525">
            <v>10</v>
          </cell>
        </row>
        <row r="526">
          <cell r="BC526" t="str">
            <v>Espanyol</v>
          </cell>
          <cell r="BD526"/>
          <cell r="BE526">
            <v>0.33483643393528051</v>
          </cell>
          <cell r="BF526"/>
          <cell r="BG526">
            <v>6.6967286787056102</v>
          </cell>
          <cell r="BK526" t="str">
            <v>Espanyol</v>
          </cell>
          <cell r="BL526"/>
          <cell r="BM526">
            <v>0.33483643393528051</v>
          </cell>
          <cell r="BN526"/>
          <cell r="BO526">
            <v>10</v>
          </cell>
        </row>
        <row r="527">
          <cell r="BC527" t="str">
            <v>Alavés</v>
          </cell>
          <cell r="BD527"/>
          <cell r="BE527">
            <v>0.11261733044728039</v>
          </cell>
          <cell r="BF527"/>
          <cell r="BG527">
            <v>2.2523466089456079</v>
          </cell>
          <cell r="BK527" t="str">
            <v>Alavés</v>
          </cell>
          <cell r="BL527"/>
          <cell r="BM527">
            <v>0.11261733044728039</v>
          </cell>
          <cell r="BN527"/>
          <cell r="BO527">
            <v>10</v>
          </cell>
        </row>
        <row r="528">
          <cell r="BC528" t="str">
            <v>Eibar</v>
          </cell>
          <cell r="BD528"/>
          <cell r="BE528">
            <v>1.0627022942398296</v>
          </cell>
          <cell r="BF528"/>
          <cell r="BG528">
            <v>10</v>
          </cell>
          <cell r="BK528" t="str">
            <v>Eibar</v>
          </cell>
          <cell r="BL528"/>
          <cell r="BM528">
            <v>1.0627022942398296</v>
          </cell>
          <cell r="BN528"/>
          <cell r="BO528">
            <v>10</v>
          </cell>
        </row>
        <row r="529">
          <cell r="BC529" t="str">
            <v>Málaga</v>
          </cell>
          <cell r="BD529"/>
          <cell r="BE529">
            <v>1.9828108099106956E-4</v>
          </cell>
          <cell r="BF529"/>
          <cell r="BG529">
            <v>3.9656216198213912E-3</v>
          </cell>
          <cell r="BK529" t="str">
            <v>Málaga</v>
          </cell>
          <cell r="BL529"/>
          <cell r="BM529">
            <v>1.9828108099106956E-4</v>
          </cell>
          <cell r="BN529"/>
          <cell r="BO529">
            <v>10</v>
          </cell>
        </row>
        <row r="530">
          <cell r="BC530" t="str">
            <v>Valencia</v>
          </cell>
          <cell r="BD530"/>
          <cell r="BE530">
            <v>0.10754647739796859</v>
          </cell>
          <cell r="BF530"/>
          <cell r="BG530">
            <v>2.1509295479593717</v>
          </cell>
          <cell r="BK530" t="str">
            <v>Valencia</v>
          </cell>
          <cell r="BL530"/>
          <cell r="BM530">
            <v>0.10754647739796859</v>
          </cell>
          <cell r="BN530"/>
          <cell r="BO530">
            <v>10</v>
          </cell>
        </row>
        <row r="531">
          <cell r="BC531" t="str">
            <v>Sevilla</v>
          </cell>
          <cell r="BD531"/>
          <cell r="BE531">
            <v>-0.12228187744110129</v>
          </cell>
          <cell r="BF531"/>
          <cell r="BG531">
            <v>0</v>
          </cell>
          <cell r="BK531" t="str">
            <v>Sevilla</v>
          </cell>
          <cell r="BL531"/>
          <cell r="BM531">
            <v>-0.12228187744110129</v>
          </cell>
          <cell r="BN531"/>
          <cell r="BO531">
            <v>0</v>
          </cell>
        </row>
        <row r="532">
          <cell r="BC532" t="str">
            <v>Celta</v>
          </cell>
          <cell r="BD532"/>
          <cell r="BE532">
            <v>0.14791680543652208</v>
          </cell>
          <cell r="BF532"/>
          <cell r="BG532">
            <v>2.9583361087304416</v>
          </cell>
          <cell r="BK532" t="str">
            <v>Celta</v>
          </cell>
          <cell r="BL532"/>
          <cell r="BM532">
            <v>0.14791680543652208</v>
          </cell>
          <cell r="BN532"/>
          <cell r="BO532">
            <v>10</v>
          </cell>
        </row>
        <row r="533">
          <cell r="BC533" t="str">
            <v>Las Palmas</v>
          </cell>
          <cell r="BD533"/>
          <cell r="BE533">
            <v>0.18613084089214782</v>
          </cell>
          <cell r="BF533"/>
          <cell r="BG533">
            <v>3.7226168178429564</v>
          </cell>
          <cell r="BK533" t="str">
            <v>Las Palmas</v>
          </cell>
          <cell r="BL533"/>
          <cell r="BM533">
            <v>0.18613084089214782</v>
          </cell>
          <cell r="BN533"/>
          <cell r="BO533">
            <v>10</v>
          </cell>
        </row>
        <row r="534">
          <cell r="BC534" t="str">
            <v>Betis</v>
          </cell>
          <cell r="BD534"/>
          <cell r="BE534">
            <v>0.21404059607072301</v>
          </cell>
          <cell r="BF534"/>
          <cell r="BG534">
            <v>4.2808119214144602</v>
          </cell>
          <cell r="BK534" t="str">
            <v>Betis</v>
          </cell>
          <cell r="BL534"/>
          <cell r="BM534">
            <v>0.21404059607072301</v>
          </cell>
          <cell r="BN534"/>
          <cell r="BO534">
            <v>10</v>
          </cell>
        </row>
        <row r="535">
          <cell r="BC535" t="str">
            <v>Deportivo</v>
          </cell>
          <cell r="BD535"/>
          <cell r="BE535">
            <v>-0.41727392936364432</v>
          </cell>
          <cell r="BF535"/>
          <cell r="BG535">
            <v>0</v>
          </cell>
          <cell r="BK535" t="str">
            <v>Deportivo</v>
          </cell>
          <cell r="BL535"/>
          <cell r="BM535">
            <v>-0.41727392936364432</v>
          </cell>
          <cell r="BN535"/>
          <cell r="BO535">
            <v>0</v>
          </cell>
        </row>
        <row r="536">
          <cell r="BC536" t="str">
            <v>Leganes</v>
          </cell>
          <cell r="BD536"/>
          <cell r="BE536">
            <v>0.54694277886170273</v>
          </cell>
          <cell r="BF536"/>
          <cell r="BG536">
            <v>10</v>
          </cell>
          <cell r="BK536" t="str">
            <v>Leganes</v>
          </cell>
          <cell r="BL536"/>
          <cell r="BM536">
            <v>0.54694277886170273</v>
          </cell>
          <cell r="BN536"/>
          <cell r="BO536">
            <v>10</v>
          </cell>
        </row>
        <row r="537">
          <cell r="BC537" t="str">
            <v>Sporting Gijón</v>
          </cell>
          <cell r="BD537"/>
          <cell r="BE537">
            <v>0.35110042444086975</v>
          </cell>
          <cell r="BF537"/>
          <cell r="BG537">
            <v>7.022008488817395</v>
          </cell>
          <cell r="BK537" t="str">
            <v>Sporting Gijón</v>
          </cell>
          <cell r="BL537"/>
          <cell r="BM537">
            <v>0.35110042444086975</v>
          </cell>
          <cell r="BN537"/>
          <cell r="BO537">
            <v>10</v>
          </cell>
        </row>
        <row r="538">
          <cell r="BC538" t="str">
            <v>Osasuna</v>
          </cell>
          <cell r="BD538"/>
          <cell r="BE538">
            <v>-0.21595127985238749</v>
          </cell>
          <cell r="BF538"/>
          <cell r="BG538">
            <v>0</v>
          </cell>
          <cell r="BK538" t="str">
            <v>Osasuna</v>
          </cell>
          <cell r="BL538"/>
          <cell r="BM538">
            <v>-0.21595127985238749</v>
          </cell>
          <cell r="BN538"/>
          <cell r="BO538">
            <v>0</v>
          </cell>
        </row>
        <row r="539">
          <cell r="BC539" t="str">
            <v>Granada</v>
          </cell>
          <cell r="BD539"/>
          <cell r="BE539">
            <v>0.16059359120726688</v>
          </cell>
          <cell r="BF539"/>
          <cell r="BG539">
            <v>3.2118718241453377</v>
          </cell>
          <cell r="BK539" t="str">
            <v>Granada</v>
          </cell>
          <cell r="BL539"/>
          <cell r="BM539">
            <v>0.16059359120726688</v>
          </cell>
          <cell r="BN539"/>
          <cell r="BO539">
            <v>10</v>
          </cell>
        </row>
        <row r="540">
          <cell r="BC540" t="str">
            <v>UD Levante</v>
          </cell>
          <cell r="BD540"/>
          <cell r="BE540">
            <v>0.10098439011400928</v>
          </cell>
          <cell r="BF540"/>
          <cell r="BG540">
            <v>2.0196878022801856</v>
          </cell>
          <cell r="BK540" t="str">
            <v>UD Levante</v>
          </cell>
          <cell r="BL540"/>
          <cell r="BM540">
            <v>0.10098439011400928</v>
          </cell>
          <cell r="BN540"/>
          <cell r="BO540">
            <v>10</v>
          </cell>
        </row>
        <row r="541">
          <cell r="BC541" t="str">
            <v>Girona</v>
          </cell>
          <cell r="BD541"/>
          <cell r="BE541">
            <v>0.14363985736587609</v>
          </cell>
          <cell r="BF541"/>
          <cell r="BG541">
            <v>2.872797147317522</v>
          </cell>
          <cell r="BK541" t="str">
            <v>Girona</v>
          </cell>
          <cell r="BL541"/>
          <cell r="BM541">
            <v>0.14363985736587609</v>
          </cell>
          <cell r="BN541"/>
          <cell r="BO541">
            <v>10</v>
          </cell>
        </row>
        <row r="542">
          <cell r="BC542" t="str">
            <v>Getafe</v>
          </cell>
          <cell r="BD542"/>
          <cell r="BE542">
            <v>0.27849289452402604</v>
          </cell>
          <cell r="BF542"/>
          <cell r="BG542">
            <v>5.5698578904805203</v>
          </cell>
          <cell r="BK542" t="str">
            <v>Getafe</v>
          </cell>
          <cell r="BL542"/>
          <cell r="BM542">
            <v>0.27849289452402604</v>
          </cell>
          <cell r="BN542"/>
          <cell r="BO542">
            <v>10</v>
          </cell>
        </row>
        <row r="543">
          <cell r="BC543" t="str">
            <v>Tenerife</v>
          </cell>
          <cell r="BD543"/>
          <cell r="BE543">
            <v>-1.5060682613556309E-2</v>
          </cell>
          <cell r="BF543"/>
          <cell r="BG543">
            <v>0</v>
          </cell>
          <cell r="BK543" t="str">
            <v>Tenerife</v>
          </cell>
          <cell r="BL543"/>
          <cell r="BM543">
            <v>-1.5060682613556309E-2</v>
          </cell>
          <cell r="BN543"/>
          <cell r="BO543">
            <v>0</v>
          </cell>
        </row>
        <row r="544">
          <cell r="BC544" t="str">
            <v>Cádiz</v>
          </cell>
          <cell r="BD544"/>
          <cell r="BE544">
            <v>-0.5</v>
          </cell>
          <cell r="BF544"/>
          <cell r="BG544">
            <v>0</v>
          </cell>
          <cell r="BK544" t="str">
            <v>Cádiz</v>
          </cell>
          <cell r="BL544"/>
          <cell r="BM544">
            <v>-0.5</v>
          </cell>
          <cell r="BN544"/>
          <cell r="BO544">
            <v>0</v>
          </cell>
        </row>
        <row r="545">
          <cell r="BC545" t="str">
            <v>Huesca</v>
          </cell>
          <cell r="BD545"/>
          <cell r="BE545">
            <v>0.42253895479344705</v>
          </cell>
          <cell r="BF545"/>
          <cell r="BG545">
            <v>8.4507790958689419</v>
          </cell>
          <cell r="BK545" t="str">
            <v>Huesca</v>
          </cell>
          <cell r="BL545"/>
          <cell r="BM545">
            <v>0.42253895479344705</v>
          </cell>
          <cell r="BN545"/>
          <cell r="BO545">
            <v>10</v>
          </cell>
        </row>
        <row r="546">
          <cell r="BC546" t="str">
            <v>Valladolid</v>
          </cell>
          <cell r="BD546"/>
          <cell r="BE546">
            <v>0.28941062355505998</v>
          </cell>
          <cell r="BF546"/>
          <cell r="BG546">
            <v>5.7882124711011995</v>
          </cell>
          <cell r="BK546" t="str">
            <v>Valladolid</v>
          </cell>
          <cell r="BL546"/>
          <cell r="BM546">
            <v>0.28941062355505998</v>
          </cell>
          <cell r="BN546"/>
          <cell r="BO546">
            <v>10</v>
          </cell>
        </row>
        <row r="547">
          <cell r="BC547" t="str">
            <v>Oviedo</v>
          </cell>
          <cell r="BD547"/>
          <cell r="BE547">
            <v>7.4717252045773952E-3</v>
          </cell>
          <cell r="BF547"/>
          <cell r="BG547">
            <v>0.1494345040915479</v>
          </cell>
          <cell r="BK547" t="str">
            <v>Oviedo</v>
          </cell>
          <cell r="BL547"/>
          <cell r="BM547">
            <v>7.4717252045773952E-3</v>
          </cell>
          <cell r="BN547"/>
          <cell r="BO547">
            <v>10</v>
          </cell>
        </row>
        <row r="548">
          <cell r="BC548" t="str">
            <v>Lugo</v>
          </cell>
          <cell r="BD548"/>
          <cell r="BE548">
            <v>-0.5</v>
          </cell>
          <cell r="BF548"/>
          <cell r="BG548">
            <v>0</v>
          </cell>
          <cell r="BK548" t="str">
            <v>Lugo</v>
          </cell>
          <cell r="BL548"/>
          <cell r="BM548">
            <v>-0.5</v>
          </cell>
          <cell r="BN548"/>
          <cell r="BO548">
            <v>0</v>
          </cell>
        </row>
        <row r="549">
          <cell r="BC549" t="str">
            <v>Córdoba</v>
          </cell>
          <cell r="BD549"/>
          <cell r="BE549" t="b">
            <v>0</v>
          </cell>
          <cell r="BF549"/>
          <cell r="BG549">
            <v>10</v>
          </cell>
          <cell r="BK549" t="str">
            <v>Córdoba</v>
          </cell>
          <cell r="BL549"/>
          <cell r="BM549" t="b">
            <v>0</v>
          </cell>
          <cell r="BN549"/>
          <cell r="BO549">
            <v>10</v>
          </cell>
        </row>
        <row r="550">
          <cell r="BC550" t="str">
            <v>Reus</v>
          </cell>
          <cell r="BD550"/>
          <cell r="BE550" t="b">
            <v>0</v>
          </cell>
          <cell r="BF550"/>
          <cell r="BG550">
            <v>10</v>
          </cell>
          <cell r="BK550" t="str">
            <v>Reus</v>
          </cell>
          <cell r="BL550"/>
          <cell r="BM550" t="b">
            <v>0</v>
          </cell>
          <cell r="BN550"/>
          <cell r="BO550">
            <v>10</v>
          </cell>
        </row>
        <row r="551">
          <cell r="BC551" t="str">
            <v>Rayo Vallecano</v>
          </cell>
          <cell r="BD551"/>
          <cell r="BE551">
            <v>6.4014816763391824E-2</v>
          </cell>
          <cell r="BF551"/>
          <cell r="BG551">
            <v>1.2802963352678365</v>
          </cell>
          <cell r="BK551" t="str">
            <v>Rayo Vallecano</v>
          </cell>
          <cell r="BL551"/>
          <cell r="BM551">
            <v>6.4014816763391824E-2</v>
          </cell>
          <cell r="BN551"/>
          <cell r="BO551">
            <v>10</v>
          </cell>
        </row>
        <row r="552">
          <cell r="BC552" t="str">
            <v>RCD Mallorca</v>
          </cell>
          <cell r="BD552"/>
          <cell r="BE552">
            <v>0</v>
          </cell>
          <cell r="BF552"/>
          <cell r="BG552">
            <v>0</v>
          </cell>
          <cell r="BK552" t="str">
            <v>RCD Mallorca</v>
          </cell>
          <cell r="BL552"/>
          <cell r="BM552">
            <v>0</v>
          </cell>
          <cell r="BN552"/>
          <cell r="BO552">
            <v>0</v>
          </cell>
        </row>
        <row r="553">
          <cell r="BC553" t="str">
            <v>Nàstic</v>
          </cell>
          <cell r="BD553"/>
          <cell r="BE553" t="b">
            <v>0</v>
          </cell>
          <cell r="BF553"/>
          <cell r="BG553">
            <v>10</v>
          </cell>
          <cell r="BK553" t="str">
            <v>Nàstic</v>
          </cell>
          <cell r="BL553"/>
          <cell r="BM553" t="b">
            <v>0</v>
          </cell>
          <cell r="BN553"/>
          <cell r="BO553">
            <v>10</v>
          </cell>
        </row>
        <row r="554">
          <cell r="BC554" t="str">
            <v>Almería</v>
          </cell>
          <cell r="BD554"/>
          <cell r="BE554">
            <v>-0.25346629476559723</v>
          </cell>
          <cell r="BF554"/>
          <cell r="BG554">
            <v>0</v>
          </cell>
          <cell r="BK554" t="str">
            <v>Almería</v>
          </cell>
          <cell r="BL554"/>
          <cell r="BM554">
            <v>-0.25346629476559723</v>
          </cell>
          <cell r="BN554"/>
          <cell r="BO554">
            <v>0</v>
          </cell>
        </row>
        <row r="555">
          <cell r="BC555" t="str">
            <v>Zaragoza</v>
          </cell>
          <cell r="BD555"/>
          <cell r="BE555">
            <v>3.9685797075166729E-2</v>
          </cell>
          <cell r="BF555"/>
          <cell r="BG555">
            <v>0.79371594150333458</v>
          </cell>
          <cell r="BK555" t="str">
            <v>Zaragoza</v>
          </cell>
          <cell r="BL555"/>
          <cell r="BM555">
            <v>3.9685797075166729E-2</v>
          </cell>
          <cell r="BN555"/>
          <cell r="BO555">
            <v>10</v>
          </cell>
        </row>
        <row r="556">
          <cell r="BC556" t="str">
            <v>Numancia</v>
          </cell>
          <cell r="BD556"/>
          <cell r="BE556">
            <v>0.64294033852490728</v>
          </cell>
          <cell r="BF556"/>
          <cell r="BG556">
            <v>10</v>
          </cell>
          <cell r="BK556" t="str">
            <v>Numancia</v>
          </cell>
          <cell r="BL556"/>
          <cell r="BM556">
            <v>0.64294033852490728</v>
          </cell>
          <cell r="BN556"/>
          <cell r="BO556">
            <v>10</v>
          </cell>
        </row>
        <row r="557">
          <cell r="BC557" t="str">
            <v>Alcorcón</v>
          </cell>
          <cell r="BD557"/>
          <cell r="BE557">
            <v>-0.5</v>
          </cell>
          <cell r="BF557"/>
          <cell r="BG557">
            <v>0</v>
          </cell>
          <cell r="BK557" t="str">
            <v>Alcorcón</v>
          </cell>
          <cell r="BL557"/>
          <cell r="BM557">
            <v>-0.5</v>
          </cell>
          <cell r="BN557"/>
          <cell r="BO557">
            <v>0</v>
          </cell>
        </row>
        <row r="558">
          <cell r="BC558" t="str">
            <v>Albacete</v>
          </cell>
          <cell r="BD558"/>
          <cell r="BE558">
            <v>0.73738621290315809</v>
          </cell>
          <cell r="BF558"/>
          <cell r="BG558">
            <v>10</v>
          </cell>
          <cell r="BK558" t="str">
            <v>Albacete</v>
          </cell>
          <cell r="BL558"/>
          <cell r="BM558">
            <v>0.73738621290315809</v>
          </cell>
          <cell r="BN558"/>
          <cell r="BO558">
            <v>10</v>
          </cell>
        </row>
        <row r="559">
          <cell r="BC559" t="str">
            <v>Elche</v>
          </cell>
          <cell r="BD559"/>
          <cell r="BE559">
            <v>-0.5</v>
          </cell>
          <cell r="BF559"/>
          <cell r="BG559">
            <v>0</v>
          </cell>
          <cell r="BK559" t="str">
            <v>Elche</v>
          </cell>
          <cell r="BL559"/>
          <cell r="BM559">
            <v>-0.5</v>
          </cell>
          <cell r="BN559"/>
          <cell r="BO559">
            <v>0</v>
          </cell>
        </row>
        <row r="560">
          <cell r="BC560" t="str">
            <v>Extremadura</v>
          </cell>
          <cell r="BD560"/>
          <cell r="BE560">
            <v>0</v>
          </cell>
          <cell r="BF560"/>
          <cell r="BG560">
            <v>0</v>
          </cell>
          <cell r="BK560" t="str">
            <v>Extremadura</v>
          </cell>
          <cell r="BL560"/>
          <cell r="BM560">
            <v>0</v>
          </cell>
          <cell r="BN560"/>
          <cell r="BO560">
            <v>0</v>
          </cell>
        </row>
        <row r="561">
          <cell r="BC561" t="str">
            <v>Rayo Majadahonda</v>
          </cell>
          <cell r="BD561"/>
          <cell r="BE561" t="b">
            <v>0</v>
          </cell>
          <cell r="BF561"/>
          <cell r="BG561">
            <v>0</v>
          </cell>
          <cell r="BK561" t="str">
            <v>Rayo Majadahonda</v>
          </cell>
          <cell r="BL561"/>
          <cell r="BM561" t="b">
            <v>0</v>
          </cell>
          <cell r="BN561"/>
          <cell r="BO561">
            <v>0</v>
          </cell>
        </row>
        <row r="569">
          <cell r="A569" t="str">
            <v>10. TACC FCF</v>
          </cell>
        </row>
        <row r="584">
          <cell r="BC584" t="str">
            <v>Real Madrid</v>
          </cell>
          <cell r="BD584"/>
          <cell r="BE584">
            <v>-0.5</v>
          </cell>
          <cell r="BF584"/>
          <cell r="BG584">
            <v>0</v>
          </cell>
          <cell r="BK584" t="str">
            <v>Real Madrid</v>
          </cell>
          <cell r="BL584"/>
          <cell r="BM584">
            <v>-0.5</v>
          </cell>
          <cell r="BN584"/>
          <cell r="BO584">
            <v>0</v>
          </cell>
        </row>
        <row r="585">
          <cell r="BC585" t="str">
            <v>Barcelona</v>
          </cell>
          <cell r="BD585"/>
          <cell r="BE585">
            <v>-0.5</v>
          </cell>
          <cell r="BF585"/>
          <cell r="BG585">
            <v>0</v>
          </cell>
          <cell r="BK585" t="str">
            <v>Barcelona</v>
          </cell>
          <cell r="BL585"/>
          <cell r="BM585">
            <v>-0.5</v>
          </cell>
          <cell r="BN585"/>
          <cell r="BO585">
            <v>0</v>
          </cell>
        </row>
        <row r="586">
          <cell r="BC586" t="str">
            <v>Atlético de Madrid</v>
          </cell>
          <cell r="BD586"/>
          <cell r="BE586">
            <v>3.3527448482531252E-2</v>
          </cell>
          <cell r="BF586"/>
          <cell r="BG586">
            <v>0.67054896965062505</v>
          </cell>
          <cell r="BK586" t="str">
            <v>Atlético de Madrid</v>
          </cell>
          <cell r="BL586"/>
          <cell r="BM586">
            <v>3.3527448482531252E-2</v>
          </cell>
          <cell r="BN586"/>
          <cell r="BO586">
            <v>10</v>
          </cell>
        </row>
        <row r="587">
          <cell r="BC587" t="str">
            <v>Villareal</v>
          </cell>
          <cell r="BD587"/>
          <cell r="BE587">
            <v>4.1220565092037198E-4</v>
          </cell>
          <cell r="BF587"/>
          <cell r="BG587">
            <v>8.2441130184074396E-3</v>
          </cell>
          <cell r="BK587" t="str">
            <v>Villareal</v>
          </cell>
          <cell r="BL587"/>
          <cell r="BM587">
            <v>4.1220565092037198E-4</v>
          </cell>
          <cell r="BN587"/>
          <cell r="BO587">
            <v>10</v>
          </cell>
        </row>
        <row r="588">
          <cell r="BC588" t="str">
            <v>Real Sociedad</v>
          </cell>
          <cell r="BD588"/>
          <cell r="BE588">
            <v>-1.3843189395654987E-2</v>
          </cell>
          <cell r="BF588"/>
          <cell r="BG588">
            <v>0</v>
          </cell>
          <cell r="BK588" t="str">
            <v>Real Sociedad</v>
          </cell>
          <cell r="BL588"/>
          <cell r="BM588">
            <v>-1.3843189395654987E-2</v>
          </cell>
          <cell r="BN588"/>
          <cell r="BO588">
            <v>0</v>
          </cell>
        </row>
        <row r="589">
          <cell r="BC589" t="str">
            <v>Athletic Bilbao</v>
          </cell>
          <cell r="BD589"/>
          <cell r="BE589">
            <v>0.27001277957119713</v>
          </cell>
          <cell r="BF589"/>
          <cell r="BG589">
            <v>5.4002555914239423</v>
          </cell>
          <cell r="BK589" t="str">
            <v>Athletic Bilbao</v>
          </cell>
          <cell r="BL589"/>
          <cell r="BM589">
            <v>0.27001277957119713</v>
          </cell>
          <cell r="BN589"/>
          <cell r="BO589">
            <v>10</v>
          </cell>
        </row>
        <row r="590">
          <cell r="BC590" t="str">
            <v>Espanyol</v>
          </cell>
          <cell r="BD590"/>
          <cell r="BE590">
            <v>-0.36514903026012213</v>
          </cell>
          <cell r="BF590"/>
          <cell r="BG590">
            <v>0</v>
          </cell>
          <cell r="BK590" t="str">
            <v>Espanyol</v>
          </cell>
          <cell r="BL590"/>
          <cell r="BM590">
            <v>-0.36514903026012213</v>
          </cell>
          <cell r="BN590"/>
          <cell r="BO590">
            <v>0</v>
          </cell>
        </row>
        <row r="591">
          <cell r="BC591" t="str">
            <v>Alavés</v>
          </cell>
          <cell r="BD591"/>
          <cell r="BE591">
            <v>-0.13102367949220017</v>
          </cell>
          <cell r="BF591"/>
          <cell r="BG591">
            <v>0</v>
          </cell>
          <cell r="BK591" t="str">
            <v>Alavés</v>
          </cell>
          <cell r="BL591"/>
          <cell r="BM591">
            <v>-0.13102367949220017</v>
          </cell>
          <cell r="BN591"/>
          <cell r="BO591">
            <v>0</v>
          </cell>
        </row>
        <row r="592">
          <cell r="BC592" t="str">
            <v>Eibar</v>
          </cell>
          <cell r="BD592"/>
          <cell r="BE592">
            <v>0.12325635947623659</v>
          </cell>
          <cell r="BF592"/>
          <cell r="BG592">
            <v>2.4651271895247318</v>
          </cell>
          <cell r="BK592" t="str">
            <v>Eibar</v>
          </cell>
          <cell r="BL592"/>
          <cell r="BM592">
            <v>0.12325635947623659</v>
          </cell>
          <cell r="BN592"/>
          <cell r="BO592">
            <v>10</v>
          </cell>
        </row>
        <row r="593">
          <cell r="BC593" t="str">
            <v>Málaga</v>
          </cell>
          <cell r="BD593"/>
          <cell r="BE593">
            <v>-0.34809516189398582</v>
          </cell>
          <cell r="BF593"/>
          <cell r="BG593">
            <v>0</v>
          </cell>
          <cell r="BK593" t="str">
            <v>Málaga</v>
          </cell>
          <cell r="BL593"/>
          <cell r="BM593">
            <v>-0.34809516189398582</v>
          </cell>
          <cell r="BN593"/>
          <cell r="BO593">
            <v>0</v>
          </cell>
        </row>
        <row r="594">
          <cell r="BC594" t="str">
            <v>Valencia</v>
          </cell>
          <cell r="BD594"/>
          <cell r="BE594">
            <v>0.14533192447250115</v>
          </cell>
          <cell r="BF594"/>
          <cell r="BG594">
            <v>2.9066384894500228</v>
          </cell>
          <cell r="BK594" t="str">
            <v>Valencia</v>
          </cell>
          <cell r="BL594"/>
          <cell r="BM594">
            <v>0.14533192447250115</v>
          </cell>
          <cell r="BN594"/>
          <cell r="BO594">
            <v>10</v>
          </cell>
        </row>
        <row r="595">
          <cell r="BC595" t="str">
            <v>Sevilla</v>
          </cell>
          <cell r="BD595"/>
          <cell r="BE595">
            <v>-0.1814517420972476</v>
          </cell>
          <cell r="BF595"/>
          <cell r="BG595">
            <v>0</v>
          </cell>
          <cell r="BK595" t="str">
            <v>Sevilla</v>
          </cell>
          <cell r="BL595"/>
          <cell r="BM595">
            <v>-0.1814517420972476</v>
          </cell>
          <cell r="BN595"/>
          <cell r="BO595">
            <v>0</v>
          </cell>
        </row>
        <row r="596">
          <cell r="BC596" t="str">
            <v>Celta</v>
          </cell>
          <cell r="BD596"/>
          <cell r="BE596">
            <v>-8.9162570963937982E-2</v>
          </cell>
          <cell r="BF596"/>
          <cell r="BG596">
            <v>0</v>
          </cell>
          <cell r="BK596" t="str">
            <v>Celta</v>
          </cell>
          <cell r="BL596"/>
          <cell r="BM596">
            <v>-8.9162570963937982E-2</v>
          </cell>
          <cell r="BN596"/>
          <cell r="BO596">
            <v>0</v>
          </cell>
        </row>
        <row r="597">
          <cell r="BC597" t="str">
            <v>Las Palmas</v>
          </cell>
          <cell r="BD597"/>
          <cell r="BE597">
            <v>-0.15126033786355675</v>
          </cell>
          <cell r="BF597"/>
          <cell r="BG597">
            <v>0</v>
          </cell>
          <cell r="BK597" t="str">
            <v>Las Palmas</v>
          </cell>
          <cell r="BL597"/>
          <cell r="BM597">
            <v>-0.15126033786355675</v>
          </cell>
          <cell r="BN597"/>
          <cell r="BO597">
            <v>0</v>
          </cell>
        </row>
        <row r="598">
          <cell r="BC598" t="str">
            <v>Betis</v>
          </cell>
          <cell r="BD598"/>
          <cell r="BE598">
            <v>0.33269385388451633</v>
          </cell>
          <cell r="BF598"/>
          <cell r="BG598">
            <v>6.6538770776903267</v>
          </cell>
          <cell r="BK598" t="str">
            <v>Betis</v>
          </cell>
          <cell r="BL598"/>
          <cell r="BM598">
            <v>0.33269385388451633</v>
          </cell>
          <cell r="BN598"/>
          <cell r="BO598">
            <v>10</v>
          </cell>
        </row>
        <row r="599">
          <cell r="BC599" t="str">
            <v>Deportivo</v>
          </cell>
          <cell r="BD599"/>
          <cell r="BE599">
            <v>-0.41275553096396178</v>
          </cell>
          <cell r="BF599"/>
          <cell r="BG599">
            <v>0</v>
          </cell>
          <cell r="BK599" t="str">
            <v>Deportivo</v>
          </cell>
          <cell r="BL599"/>
          <cell r="BM599">
            <v>-0.41275553096396178</v>
          </cell>
          <cell r="BN599"/>
          <cell r="BO599">
            <v>0</v>
          </cell>
        </row>
        <row r="600">
          <cell r="BC600" t="str">
            <v>Leganes</v>
          </cell>
          <cell r="BD600"/>
          <cell r="BE600">
            <v>0.60652287062078258</v>
          </cell>
          <cell r="BF600"/>
          <cell r="BG600">
            <v>10</v>
          </cell>
          <cell r="BK600" t="str">
            <v>Leganes</v>
          </cell>
          <cell r="BL600"/>
          <cell r="BM600">
            <v>0.60652287062078258</v>
          </cell>
          <cell r="BN600"/>
          <cell r="BO600">
            <v>10</v>
          </cell>
        </row>
        <row r="601">
          <cell r="BC601" t="str">
            <v>Sporting Gijón</v>
          </cell>
          <cell r="BD601"/>
          <cell r="BE601">
            <v>4.3031172301187449E-2</v>
          </cell>
          <cell r="BF601"/>
          <cell r="BG601">
            <v>0.86062344602374896</v>
          </cell>
          <cell r="BK601" t="str">
            <v>Sporting Gijón</v>
          </cell>
          <cell r="BL601"/>
          <cell r="BM601">
            <v>4.3031172301187449E-2</v>
          </cell>
          <cell r="BN601"/>
          <cell r="BO601">
            <v>10</v>
          </cell>
        </row>
        <row r="602">
          <cell r="BC602" t="str">
            <v>Osasuna</v>
          </cell>
          <cell r="BD602"/>
          <cell r="BE602">
            <v>4.8267387200180645E-2</v>
          </cell>
          <cell r="BF602"/>
          <cell r="BG602">
            <v>0.9653477440036129</v>
          </cell>
          <cell r="BK602" t="str">
            <v>Osasuna</v>
          </cell>
          <cell r="BL602"/>
          <cell r="BM602">
            <v>4.8267387200180645E-2</v>
          </cell>
          <cell r="BN602"/>
          <cell r="BO602">
            <v>10</v>
          </cell>
        </row>
        <row r="603">
          <cell r="BC603" t="str">
            <v>Granada</v>
          </cell>
          <cell r="BD603"/>
          <cell r="BE603">
            <v>5.8606430688881696E-2</v>
          </cell>
          <cell r="BF603"/>
          <cell r="BG603">
            <v>1.1721286137776339</v>
          </cell>
          <cell r="BK603" t="str">
            <v>Granada</v>
          </cell>
          <cell r="BL603"/>
          <cell r="BM603">
            <v>5.8606430688881696E-2</v>
          </cell>
          <cell r="BN603"/>
          <cell r="BO603">
            <v>10</v>
          </cell>
        </row>
        <row r="604">
          <cell r="BC604" t="str">
            <v>UD Levante</v>
          </cell>
          <cell r="BD604"/>
          <cell r="BE604">
            <v>-0.59681043048858184</v>
          </cell>
          <cell r="BF604"/>
          <cell r="BG604">
            <v>0</v>
          </cell>
          <cell r="BK604" t="str">
            <v>UD Levante</v>
          </cell>
          <cell r="BL604"/>
          <cell r="BM604">
            <v>-0.59681043048858184</v>
          </cell>
          <cell r="BN604"/>
          <cell r="BO604">
            <v>0</v>
          </cell>
        </row>
        <row r="605">
          <cell r="BC605" t="str">
            <v>Girona</v>
          </cell>
          <cell r="BD605"/>
          <cell r="BE605">
            <v>0.65880345761102044</v>
          </cell>
          <cell r="BF605"/>
          <cell r="BG605">
            <v>10</v>
          </cell>
          <cell r="BK605" t="str">
            <v>Girona</v>
          </cell>
          <cell r="BL605"/>
          <cell r="BM605">
            <v>0.65880345761102044</v>
          </cell>
          <cell r="BN605"/>
          <cell r="BO605">
            <v>10</v>
          </cell>
        </row>
        <row r="606">
          <cell r="BC606" t="str">
            <v>Getafe</v>
          </cell>
          <cell r="BD606"/>
          <cell r="BE606">
            <v>-0.5</v>
          </cell>
          <cell r="BF606"/>
          <cell r="BG606">
            <v>0</v>
          </cell>
          <cell r="BK606" t="str">
            <v>Getafe</v>
          </cell>
          <cell r="BL606"/>
          <cell r="BM606">
            <v>-0.5</v>
          </cell>
          <cell r="BN606"/>
          <cell r="BO606">
            <v>0</v>
          </cell>
        </row>
        <row r="607">
          <cell r="BC607" t="str">
            <v>Tenerife</v>
          </cell>
          <cell r="BD607"/>
          <cell r="BE607">
            <v>-7.2285806422666798E-2</v>
          </cell>
          <cell r="BF607"/>
          <cell r="BG607">
            <v>0</v>
          </cell>
          <cell r="BK607" t="str">
            <v>Tenerife</v>
          </cell>
          <cell r="BL607"/>
          <cell r="BM607">
            <v>-7.2285806422666798E-2</v>
          </cell>
          <cell r="BN607"/>
          <cell r="BO607">
            <v>0</v>
          </cell>
        </row>
        <row r="608">
          <cell r="BC608" t="str">
            <v>Cádiz</v>
          </cell>
          <cell r="BD608"/>
          <cell r="BE608">
            <v>0.46569362923398772</v>
          </cell>
          <cell r="BF608"/>
          <cell r="BG608">
            <v>9.3138725846797534</v>
          </cell>
          <cell r="BK608" t="str">
            <v>Cádiz</v>
          </cell>
          <cell r="BL608"/>
          <cell r="BM608">
            <v>0.46569362923398772</v>
          </cell>
          <cell r="BN608"/>
          <cell r="BO608">
            <v>10</v>
          </cell>
        </row>
        <row r="609">
          <cell r="BC609" t="str">
            <v>Huesca</v>
          </cell>
          <cell r="BD609"/>
          <cell r="BE609">
            <v>0.28220551103117869</v>
          </cell>
          <cell r="BF609"/>
          <cell r="BG609">
            <v>5.644110220623574</v>
          </cell>
          <cell r="BK609" t="str">
            <v>Huesca</v>
          </cell>
          <cell r="BL609"/>
          <cell r="BM609">
            <v>0.28220551103117869</v>
          </cell>
          <cell r="BN609"/>
          <cell r="BO609">
            <v>10</v>
          </cell>
        </row>
        <row r="610">
          <cell r="BC610" t="str">
            <v>Valladolid</v>
          </cell>
          <cell r="BD610"/>
          <cell r="BE610">
            <v>0.88758851491068114</v>
          </cell>
          <cell r="BF610"/>
          <cell r="BG610">
            <v>10</v>
          </cell>
          <cell r="BK610" t="str">
            <v>Valladolid</v>
          </cell>
          <cell r="BL610"/>
          <cell r="BM610">
            <v>0.88758851491068114</v>
          </cell>
          <cell r="BN610"/>
          <cell r="BO610">
            <v>10</v>
          </cell>
        </row>
        <row r="611">
          <cell r="BC611" t="str">
            <v>Oviedo</v>
          </cell>
          <cell r="BD611"/>
          <cell r="BE611">
            <v>-0.5</v>
          </cell>
          <cell r="BF611"/>
          <cell r="BG611">
            <v>0</v>
          </cell>
          <cell r="BK611" t="str">
            <v>Oviedo</v>
          </cell>
          <cell r="BL611"/>
          <cell r="BM611">
            <v>-0.5</v>
          </cell>
          <cell r="BN611"/>
          <cell r="BO611">
            <v>0</v>
          </cell>
        </row>
        <row r="612">
          <cell r="BC612" t="str">
            <v>Lugo</v>
          </cell>
          <cell r="BD612"/>
          <cell r="BE612">
            <v>0.19930149902557764</v>
          </cell>
          <cell r="BF612"/>
          <cell r="BG612">
            <v>3.9860299805115531</v>
          </cell>
          <cell r="BK612" t="str">
            <v>Lugo</v>
          </cell>
          <cell r="BL612"/>
          <cell r="BM612">
            <v>0.19930149902557764</v>
          </cell>
          <cell r="BN612"/>
          <cell r="BO612">
            <v>10</v>
          </cell>
        </row>
        <row r="613">
          <cell r="BC613" t="str">
            <v>Córdoba</v>
          </cell>
          <cell r="BD613"/>
          <cell r="BE613" t="b">
            <v>0</v>
          </cell>
          <cell r="BF613"/>
          <cell r="BG613">
            <v>10</v>
          </cell>
          <cell r="BK613" t="str">
            <v>Córdoba</v>
          </cell>
          <cell r="BL613"/>
          <cell r="BM613" t="b">
            <v>0</v>
          </cell>
          <cell r="BN613"/>
          <cell r="BO613">
            <v>10</v>
          </cell>
        </row>
        <row r="614">
          <cell r="BC614" t="str">
            <v>Reus</v>
          </cell>
          <cell r="BD614"/>
          <cell r="BE614" t="b">
            <v>0</v>
          </cell>
          <cell r="BF614"/>
          <cell r="BG614">
            <v>10</v>
          </cell>
          <cell r="BK614" t="str">
            <v>Reus</v>
          </cell>
          <cell r="BL614"/>
          <cell r="BM614" t="b">
            <v>0</v>
          </cell>
          <cell r="BN614"/>
          <cell r="BO614">
            <v>10</v>
          </cell>
        </row>
        <row r="615">
          <cell r="BC615" t="str">
            <v>Rayo Vallecano</v>
          </cell>
          <cell r="BD615"/>
          <cell r="BE615">
            <v>0.25040261793871643</v>
          </cell>
          <cell r="BF615"/>
          <cell r="BG615">
            <v>5.0080523587743286</v>
          </cell>
          <cell r="BK615" t="str">
            <v>Rayo Vallecano</v>
          </cell>
          <cell r="BL615"/>
          <cell r="BM615">
            <v>0.25040261793871643</v>
          </cell>
          <cell r="BN615"/>
          <cell r="BO615">
            <v>10</v>
          </cell>
        </row>
        <row r="616">
          <cell r="BC616" t="str">
            <v>RCD Mallorca</v>
          </cell>
          <cell r="BD616"/>
          <cell r="BE616">
            <v>-6.3055254604550373E-2</v>
          </cell>
          <cell r="BF616"/>
          <cell r="BG616">
            <v>0</v>
          </cell>
          <cell r="BK616" t="str">
            <v>RCD Mallorca</v>
          </cell>
          <cell r="BL616"/>
          <cell r="BM616">
            <v>-6.3055254604550373E-2</v>
          </cell>
          <cell r="BN616"/>
          <cell r="BO616">
            <v>0</v>
          </cell>
        </row>
        <row r="617">
          <cell r="BC617" t="str">
            <v>Nàstic</v>
          </cell>
          <cell r="BD617"/>
          <cell r="BE617" t="b">
            <v>0</v>
          </cell>
          <cell r="BF617"/>
          <cell r="BG617">
            <v>10</v>
          </cell>
          <cell r="BK617" t="str">
            <v>Nàstic</v>
          </cell>
          <cell r="BL617"/>
          <cell r="BM617" t="b">
            <v>0</v>
          </cell>
          <cell r="BN617"/>
          <cell r="BO617">
            <v>10</v>
          </cell>
        </row>
        <row r="618">
          <cell r="BC618" t="str">
            <v>Almería</v>
          </cell>
          <cell r="BD618"/>
          <cell r="BE618">
            <v>-0.5</v>
          </cell>
          <cell r="BF618"/>
          <cell r="BG618">
            <v>0</v>
          </cell>
          <cell r="BK618" t="str">
            <v>Almería</v>
          </cell>
          <cell r="BL618"/>
          <cell r="BM618">
            <v>-0.5</v>
          </cell>
          <cell r="BN618"/>
          <cell r="BO618">
            <v>0</v>
          </cell>
        </row>
        <row r="619">
          <cell r="BC619" t="str">
            <v>Zaragoza</v>
          </cell>
          <cell r="BD619"/>
          <cell r="BE619">
            <v>0.16622962570332556</v>
          </cell>
          <cell r="BF619"/>
          <cell r="BG619">
            <v>3.3245925140665111</v>
          </cell>
          <cell r="BK619" t="str">
            <v>Zaragoza</v>
          </cell>
          <cell r="BL619"/>
          <cell r="BM619">
            <v>0.16622962570332556</v>
          </cell>
          <cell r="BN619"/>
          <cell r="BO619">
            <v>10</v>
          </cell>
        </row>
        <row r="620">
          <cell r="BC620" t="str">
            <v>Numancia</v>
          </cell>
          <cell r="BD620"/>
          <cell r="BE620">
            <v>-0.11479346797469947</v>
          </cell>
          <cell r="BF620"/>
          <cell r="BG620">
            <v>0</v>
          </cell>
          <cell r="BK620" t="str">
            <v>Numancia</v>
          </cell>
          <cell r="BL620"/>
          <cell r="BM620">
            <v>-0.11479346797469947</v>
          </cell>
          <cell r="BN620"/>
          <cell r="BO620">
            <v>0</v>
          </cell>
        </row>
        <row r="621">
          <cell r="BC621" t="str">
            <v>Alcorcón</v>
          </cell>
          <cell r="BD621"/>
          <cell r="BE621">
            <v>-0.5</v>
          </cell>
          <cell r="BF621"/>
          <cell r="BG621">
            <v>0</v>
          </cell>
          <cell r="BK621" t="str">
            <v>Alcorcón</v>
          </cell>
          <cell r="BL621"/>
          <cell r="BM621">
            <v>-0.5</v>
          </cell>
          <cell r="BN621"/>
          <cell r="BO621">
            <v>0</v>
          </cell>
        </row>
        <row r="622">
          <cell r="BC622" t="str">
            <v>Albacete</v>
          </cell>
          <cell r="BD622"/>
          <cell r="BE622">
            <v>-0.13570054634215512</v>
          </cell>
          <cell r="BF622"/>
          <cell r="BG622">
            <v>0</v>
          </cell>
          <cell r="BK622" t="str">
            <v>Albacete</v>
          </cell>
          <cell r="BL622"/>
          <cell r="BM622">
            <v>-0.13570054634215512</v>
          </cell>
          <cell r="BN622"/>
          <cell r="BO622">
            <v>0</v>
          </cell>
        </row>
        <row r="623">
          <cell r="BC623" t="str">
            <v>Elche</v>
          </cell>
          <cell r="BD623"/>
          <cell r="BE623">
            <v>-0.2893011837617121</v>
          </cell>
          <cell r="BF623"/>
          <cell r="BG623">
            <v>0</v>
          </cell>
          <cell r="BK623" t="str">
            <v>Elche</v>
          </cell>
          <cell r="BL623"/>
          <cell r="BM623">
            <v>-0.2893011837617121</v>
          </cell>
          <cell r="BN623"/>
          <cell r="BO623">
            <v>0</v>
          </cell>
        </row>
        <row r="624">
          <cell r="BC624" t="str">
            <v>Extremadura</v>
          </cell>
          <cell r="BD624"/>
          <cell r="BE624" t="b">
            <v>0</v>
          </cell>
          <cell r="BF624"/>
          <cell r="BG624">
            <v>0</v>
          </cell>
          <cell r="BK624" t="str">
            <v>Extremadura</v>
          </cell>
          <cell r="BL624"/>
          <cell r="BM624" t="b">
            <v>0</v>
          </cell>
          <cell r="BN624"/>
          <cell r="BO624">
            <v>0</v>
          </cell>
        </row>
        <row r="625">
          <cell r="BC625" t="str">
            <v>Rayo Majadahonda</v>
          </cell>
          <cell r="BD625"/>
          <cell r="BE625" t="b">
            <v>0</v>
          </cell>
          <cell r="BF625"/>
          <cell r="BG625">
            <v>0</v>
          </cell>
          <cell r="BK625" t="str">
            <v>Rayo Majadahonda</v>
          </cell>
          <cell r="BL625"/>
          <cell r="BM625" t="b">
            <v>0</v>
          </cell>
          <cell r="BN625"/>
          <cell r="BO625">
            <v>0</v>
          </cell>
        </row>
        <row r="633">
          <cell r="A633" t="str">
            <v>11. TACC APN</v>
          </cell>
        </row>
        <row r="648">
          <cell r="AH648" t="str">
            <v>Rayo Vallecano</v>
          </cell>
          <cell r="AI648">
            <v>-0.5</v>
          </cell>
          <cell r="AJ648">
            <v>-0.5</v>
          </cell>
          <cell r="AK648">
            <v>-2.4016190241707687</v>
          </cell>
          <cell r="AL648">
            <v>9.2375490346326972E-2</v>
          </cell>
          <cell r="AM648"/>
          <cell r="AN648">
            <v>8.1613490051071699E-3</v>
          </cell>
          <cell r="AO648">
            <v>0</v>
          </cell>
          <cell r="BC648" t="str">
            <v>Real Madrid</v>
          </cell>
          <cell r="BD648"/>
          <cell r="BE648">
            <v>0.11345521543533166</v>
          </cell>
          <cell r="BF648"/>
          <cell r="BG648">
            <v>2.2691043087066332</v>
          </cell>
          <cell r="BK648" t="str">
            <v>Real Madrid</v>
          </cell>
          <cell r="BL648"/>
          <cell r="BM648">
            <v>0.11345521543533166</v>
          </cell>
          <cell r="BN648"/>
          <cell r="BO648">
            <v>10</v>
          </cell>
        </row>
        <row r="649">
          <cell r="AH649" t="str">
            <v>Athletic Bilbao</v>
          </cell>
          <cell r="AI649">
            <v>-0.5</v>
          </cell>
          <cell r="AJ649">
            <v>-0.5</v>
          </cell>
          <cell r="AK649">
            <v>-2.4016190241707687</v>
          </cell>
          <cell r="AL649">
            <v>9.2375490346326972E-2</v>
          </cell>
          <cell r="AM649"/>
          <cell r="AN649">
            <v>8.1613490051071699E-3</v>
          </cell>
          <cell r="AO649">
            <v>0</v>
          </cell>
          <cell r="BC649" t="str">
            <v>Barcelona</v>
          </cell>
          <cell r="BD649"/>
          <cell r="BE649">
            <v>0.37647586765172392</v>
          </cell>
          <cell r="BF649"/>
          <cell r="BG649">
            <v>7.5295173530344783</v>
          </cell>
          <cell r="BK649" t="str">
            <v>Barcelona</v>
          </cell>
          <cell r="BL649"/>
          <cell r="BM649">
            <v>0.37647586765172392</v>
          </cell>
          <cell r="BN649"/>
          <cell r="BO649">
            <v>10</v>
          </cell>
        </row>
        <row r="650">
          <cell r="AH650" t="str">
            <v>Valladolid</v>
          </cell>
          <cell r="AI650">
            <v>-0.43192318254755424</v>
          </cell>
          <cell r="AJ650">
            <v>-0.43192318254755424</v>
          </cell>
          <cell r="AK650">
            <v>-2.1197144437659623</v>
          </cell>
          <cell r="AL650">
            <v>0.17471463652546318</v>
          </cell>
          <cell r="AM650"/>
          <cell r="AN650">
            <v>1.7015067087536122E-2</v>
          </cell>
          <cell r="AO650">
            <v>0</v>
          </cell>
          <cell r="BC650" t="str">
            <v>Atlético de Madrid</v>
          </cell>
          <cell r="BD650"/>
          <cell r="BE650">
            <v>0.46109923931006097</v>
          </cell>
          <cell r="BF650"/>
          <cell r="BG650">
            <v>9.2219847862012188</v>
          </cell>
          <cell r="BK650" t="str">
            <v>Atlético de Madrid</v>
          </cell>
          <cell r="BL650"/>
          <cell r="BM650">
            <v>0.46109923931006097</v>
          </cell>
          <cell r="BN650"/>
          <cell r="BO650">
            <v>10</v>
          </cell>
        </row>
        <row r="651">
          <cell r="AH651" t="str">
            <v>Granada</v>
          </cell>
          <cell r="AI651">
            <v>-0.20772188972858474</v>
          </cell>
          <cell r="AJ651">
            <v>-0.20772188972858474</v>
          </cell>
          <cell r="AK651">
            <v>-1.1913018982985308</v>
          </cell>
          <cell r="AL651">
            <v>0.81252651673553633</v>
          </cell>
          <cell r="AM651"/>
          <cell r="AN651">
            <v>0.11676754447862017</v>
          </cell>
          <cell r="AO651">
            <v>0</v>
          </cell>
          <cell r="BC651" t="str">
            <v>Villareal</v>
          </cell>
          <cell r="BD651"/>
          <cell r="BE651">
            <v>-7.4883929560413121E-3</v>
          </cell>
          <cell r="BF651"/>
          <cell r="BG651">
            <v>0</v>
          </cell>
          <cell r="BK651" t="str">
            <v>Villareal</v>
          </cell>
          <cell r="BL651"/>
          <cell r="BM651">
            <v>-7.4883929560413121E-3</v>
          </cell>
          <cell r="BN651"/>
          <cell r="BO651">
            <v>0</v>
          </cell>
        </row>
        <row r="652">
          <cell r="AH652" t="str">
            <v>Málaga</v>
          </cell>
          <cell r="AI652">
            <v>-0.16752406394375124</v>
          </cell>
          <cell r="AJ652">
            <v>-0.16752406394375124</v>
          </cell>
          <cell r="AK652">
            <v>-1.024843599642387</v>
          </cell>
          <cell r="AL652">
            <v>0.97710728263104407</v>
          </cell>
          <cell r="AM652"/>
          <cell r="AN652">
            <v>0.1527184951867217</v>
          </cell>
          <cell r="AO652">
            <v>0</v>
          </cell>
          <cell r="BC652" t="str">
            <v>Real Sociedad</v>
          </cell>
          <cell r="BD652"/>
          <cell r="BE652">
            <v>0.38558150138360681</v>
          </cell>
          <cell r="BF652"/>
          <cell r="BG652">
            <v>7.7116300276721361</v>
          </cell>
          <cell r="BK652" t="str">
            <v>Real Sociedad</v>
          </cell>
          <cell r="BL652"/>
          <cell r="BM652">
            <v>0.38558150138360681</v>
          </cell>
          <cell r="BN652"/>
          <cell r="BO652">
            <v>10</v>
          </cell>
        </row>
        <row r="653">
          <cell r="AH653" t="str">
            <v>Numancia</v>
          </cell>
          <cell r="AI653">
            <v>-6.1539142144413694E-2</v>
          </cell>
          <cell r="AJ653">
            <v>-6.1539142144413694E-2</v>
          </cell>
          <cell r="AK653">
            <v>-0.58596240590930493</v>
          </cell>
          <cell r="AL653">
            <v>1.3914097009293538</v>
          </cell>
          <cell r="AM653"/>
          <cell r="AN653">
            <v>0.27895038927061705</v>
          </cell>
          <cell r="AO653">
            <v>0</v>
          </cell>
          <cell r="BC653" t="str">
            <v>Athletic Bilbao</v>
          </cell>
          <cell r="BD653"/>
          <cell r="BE653">
            <v>-0.5</v>
          </cell>
          <cell r="BF653"/>
          <cell r="BG653">
            <v>0</v>
          </cell>
          <cell r="BK653" t="str">
            <v>Athletic Bilbao</v>
          </cell>
          <cell r="BL653"/>
          <cell r="BM653">
            <v>-0.5</v>
          </cell>
          <cell r="BN653"/>
          <cell r="BO653">
            <v>0</v>
          </cell>
        </row>
        <row r="654">
          <cell r="AH654" t="str">
            <v>Alcorcón</v>
          </cell>
          <cell r="AI654">
            <v>-4.0653165541447267E-2</v>
          </cell>
          <cell r="AJ654">
            <v>-4.0653165541447267E-2</v>
          </cell>
          <cell r="AK654">
            <v>-0.49947404333688072</v>
          </cell>
          <cell r="AL654">
            <v>1.458277897290758</v>
          </cell>
          <cell r="AM654"/>
          <cell r="AN654">
            <v>0.30872273417204132</v>
          </cell>
          <cell r="AO654">
            <v>0</v>
          </cell>
          <cell r="BC654" t="str">
            <v>Espanyol</v>
          </cell>
          <cell r="BD654"/>
          <cell r="BE654">
            <v>3.3591695605632577E-3</v>
          </cell>
          <cell r="BF654"/>
          <cell r="BG654">
            <v>6.7183391211265153E-2</v>
          </cell>
          <cell r="BK654" t="str">
            <v>Espanyol</v>
          </cell>
          <cell r="BL654"/>
          <cell r="BM654">
            <v>3.3591695605632577E-3</v>
          </cell>
          <cell r="BN654"/>
          <cell r="BO654">
            <v>0</v>
          </cell>
        </row>
        <row r="655">
          <cell r="AH655" t="str">
            <v>Albacete</v>
          </cell>
          <cell r="AI655">
            <v>-3.5047614228768675E-2</v>
          </cell>
          <cell r="AJ655">
            <v>-3.5047614228768675E-2</v>
          </cell>
          <cell r="AK655">
            <v>-0.47626158056506968</v>
          </cell>
          <cell r="AL655">
            <v>1.4748861945164977</v>
          </cell>
          <cell r="AM655"/>
          <cell r="AN655">
            <v>0.31694401636670821</v>
          </cell>
          <cell r="AO655">
            <v>0</v>
          </cell>
          <cell r="BC655" t="str">
            <v>Alavés</v>
          </cell>
          <cell r="BD655"/>
          <cell r="BE655">
            <v>0.15890787928057204</v>
          </cell>
          <cell r="BF655"/>
          <cell r="BG655">
            <v>3.1781575856114408</v>
          </cell>
          <cell r="BK655" t="str">
            <v>Alavés</v>
          </cell>
          <cell r="BL655"/>
          <cell r="BM655">
            <v>0.15890787928057204</v>
          </cell>
          <cell r="BN655"/>
          <cell r="BO655">
            <v>10</v>
          </cell>
        </row>
        <row r="656">
          <cell r="AH656" t="str">
            <v>Leganes</v>
          </cell>
          <cell r="AI656">
            <v>-1.8031891021258795E-2</v>
          </cell>
          <cell r="AJ656">
            <v>-1.8031891021258795E-2</v>
          </cell>
          <cell r="AK656">
            <v>-0.40579985085145376</v>
          </cell>
          <cell r="AL656">
            <v>1.5214390305870089</v>
          </cell>
          <cell r="AM656"/>
          <cell r="AN656">
            <v>0.34244483413595517</v>
          </cell>
          <cell r="AO656">
            <v>0</v>
          </cell>
          <cell r="BC656" t="str">
            <v>Eibar</v>
          </cell>
          <cell r="BD656"/>
          <cell r="BE656">
            <v>0.2887980686422893</v>
          </cell>
          <cell r="BF656"/>
          <cell r="BG656">
            <v>5.7759613728457859</v>
          </cell>
          <cell r="BK656" t="str">
            <v>Eibar</v>
          </cell>
          <cell r="BL656"/>
          <cell r="BM656">
            <v>0.2887980686422893</v>
          </cell>
          <cell r="BN656"/>
          <cell r="BO656">
            <v>10</v>
          </cell>
        </row>
        <row r="657">
          <cell r="AH657" t="str">
            <v>Elche</v>
          </cell>
          <cell r="AI657">
            <v>-1.0703295294282E-2</v>
          </cell>
          <cell r="AJ657">
            <v>-1.0703295294282E-2</v>
          </cell>
          <cell r="AK657">
            <v>-0.37545229964853494</v>
          </cell>
          <cell r="AL657">
            <v>1.5395823255444319</v>
          </cell>
          <cell r="AM657"/>
          <cell r="AN657">
            <v>0.35366205766748648</v>
          </cell>
          <cell r="AO657">
            <v>0</v>
          </cell>
          <cell r="BC657" t="str">
            <v>Málaga</v>
          </cell>
          <cell r="BD657"/>
          <cell r="BE657">
            <v>-0.16752406394375124</v>
          </cell>
          <cell r="BF657"/>
          <cell r="BG657">
            <v>0</v>
          </cell>
          <cell r="BK657" t="str">
            <v>Málaga</v>
          </cell>
          <cell r="BL657"/>
          <cell r="BM657">
            <v>-0.16752406394375124</v>
          </cell>
          <cell r="BN657"/>
          <cell r="BO657">
            <v>0</v>
          </cell>
        </row>
        <row r="658">
          <cell r="AH658" t="str">
            <v>Villareal</v>
          </cell>
          <cell r="AI658">
            <v>-7.4883929560413121E-3</v>
          </cell>
          <cell r="AJ658">
            <v>-7.4883929560413121E-3</v>
          </cell>
          <cell r="AK658">
            <v>-0.3621394608787547</v>
          </cell>
          <cell r="AL658">
            <v>1.5471598303150296</v>
          </cell>
          <cell r="AM658"/>
          <cell r="AN658">
            <v>0.35862390827021351</v>
          </cell>
          <cell r="AO658">
            <v>0</v>
          </cell>
          <cell r="BC658" t="str">
            <v>Valencia</v>
          </cell>
          <cell r="BD658"/>
          <cell r="BE658">
            <v>2.6972766948766935E-2</v>
          </cell>
          <cell r="BF658"/>
          <cell r="BG658">
            <v>0.53945533897533871</v>
          </cell>
          <cell r="BK658" t="str">
            <v>Valencia</v>
          </cell>
          <cell r="BL658"/>
          <cell r="BM658">
            <v>2.6972766948766935E-2</v>
          </cell>
          <cell r="BN658"/>
          <cell r="BO658">
            <v>10</v>
          </cell>
        </row>
        <row r="659">
          <cell r="AH659" t="str">
            <v>Oviedo</v>
          </cell>
          <cell r="AI659">
            <v>-4.8559228636105845E-3</v>
          </cell>
          <cell r="AJ659">
            <v>-4.8559228636105845E-3</v>
          </cell>
          <cell r="AK659">
            <v>-0.35123846102879436</v>
          </cell>
          <cell r="AL659">
            <v>1.5531873103891061</v>
          </cell>
          <cell r="AM659"/>
          <cell r="AN659">
            <v>0.36270472910170026</v>
          </cell>
          <cell r="AO659">
            <v>0</v>
          </cell>
          <cell r="BC659" t="str">
            <v>Sevilla</v>
          </cell>
          <cell r="BD659"/>
          <cell r="BE659">
            <v>0.19971615409338939</v>
          </cell>
          <cell r="BF659"/>
          <cell r="BG659">
            <v>3.9943230818677877</v>
          </cell>
          <cell r="BK659" t="str">
            <v>Sevilla</v>
          </cell>
          <cell r="BL659"/>
          <cell r="BM659">
            <v>0.19971615409338939</v>
          </cell>
          <cell r="BN659"/>
          <cell r="BO659">
            <v>10</v>
          </cell>
        </row>
        <row r="660">
          <cell r="AH660" t="str">
            <v>Nàstic</v>
          </cell>
          <cell r="AI660">
            <v>0</v>
          </cell>
          <cell r="AJ660">
            <v>0</v>
          </cell>
          <cell r="AK660">
            <v>-0.33113019291974999</v>
          </cell>
          <cell r="AL660">
            <v>1.5638797841031375</v>
          </cell>
          <cell r="AM660"/>
          <cell r="AN660">
            <v>0.37027307311607105</v>
          </cell>
          <cell r="AO660">
            <v>0</v>
          </cell>
          <cell r="BC660" t="str">
            <v>Celta</v>
          </cell>
          <cell r="BD660"/>
          <cell r="BE660">
            <v>0.12511589462279904</v>
          </cell>
          <cell r="BF660"/>
          <cell r="BG660">
            <v>2.5023178924559808</v>
          </cell>
          <cell r="BK660" t="str">
            <v>Celta</v>
          </cell>
          <cell r="BL660"/>
          <cell r="BM660">
            <v>0.12511589462279904</v>
          </cell>
          <cell r="BN660"/>
          <cell r="BO660">
            <v>10</v>
          </cell>
        </row>
        <row r="661">
          <cell r="AH661" t="str">
            <v>Córdoba</v>
          </cell>
          <cell r="AI661">
            <v>0</v>
          </cell>
          <cell r="AJ661">
            <v>0</v>
          </cell>
          <cell r="AK661">
            <v>-0.33113019291974999</v>
          </cell>
          <cell r="AL661">
            <v>1.5638797841031375</v>
          </cell>
          <cell r="AM661"/>
          <cell r="AN661">
            <v>0.37027307311607105</v>
          </cell>
          <cell r="AO661">
            <v>0</v>
          </cell>
          <cell r="BC661" t="str">
            <v>Las Palmas</v>
          </cell>
          <cell r="BD661"/>
          <cell r="BE661">
            <v>3.0854789596170031E-2</v>
          </cell>
          <cell r="BF661"/>
          <cell r="BG661">
            <v>0.61709579192340058</v>
          </cell>
          <cell r="BK661" t="str">
            <v>Las Palmas</v>
          </cell>
          <cell r="BL661"/>
          <cell r="BM661">
            <v>3.0854789596170031E-2</v>
          </cell>
          <cell r="BN661"/>
          <cell r="BO661">
            <v>10</v>
          </cell>
        </row>
        <row r="662">
          <cell r="AH662" t="str">
            <v>Reus</v>
          </cell>
          <cell r="AI662">
            <v>0</v>
          </cell>
          <cell r="AJ662">
            <v>0</v>
          </cell>
          <cell r="AK662">
            <v>-0.33113019291974999</v>
          </cell>
          <cell r="AL662">
            <v>1.5638797841031375</v>
          </cell>
          <cell r="AM662"/>
          <cell r="AN662">
            <v>0.37027307311607105</v>
          </cell>
          <cell r="AO662">
            <v>0</v>
          </cell>
          <cell r="BC662" t="str">
            <v>Betis</v>
          </cell>
          <cell r="BD662"/>
          <cell r="BE662">
            <v>0.33700639269195265</v>
          </cell>
          <cell r="BF662"/>
          <cell r="BG662">
            <v>6.740127853839053</v>
          </cell>
          <cell r="BK662" t="str">
            <v>Betis</v>
          </cell>
          <cell r="BL662"/>
          <cell r="BM662">
            <v>0.33700639269195265</v>
          </cell>
          <cell r="BN662"/>
          <cell r="BO662">
            <v>10</v>
          </cell>
        </row>
        <row r="663">
          <cell r="AH663" t="str">
            <v>Zaragoza</v>
          </cell>
          <cell r="AI663">
            <v>1.2133358678867445E-4</v>
          </cell>
          <cell r="AJ663">
            <v>1.2133358678867445E-4</v>
          </cell>
          <cell r="AK663">
            <v>-0.33062775324714688</v>
          </cell>
          <cell r="AL663">
            <v>1.5641397956046967</v>
          </cell>
          <cell r="AM663"/>
          <cell r="AN663">
            <v>0.3704628400372017</v>
          </cell>
          <cell r="AO663">
            <v>3.7046284003720169</v>
          </cell>
          <cell r="BC663" t="str">
            <v>Deportivo</v>
          </cell>
          <cell r="BD663"/>
          <cell r="BE663">
            <v>0.75596082526414232</v>
          </cell>
          <cell r="BF663"/>
          <cell r="BG663">
            <v>10</v>
          </cell>
          <cell r="BK663" t="str">
            <v>Deportivo</v>
          </cell>
          <cell r="BL663"/>
          <cell r="BM663">
            <v>0.75596082526414232</v>
          </cell>
          <cell r="BN663"/>
          <cell r="BO663">
            <v>10</v>
          </cell>
        </row>
        <row r="664">
          <cell r="AH664" t="str">
            <v>Espanyol</v>
          </cell>
          <cell r="AI664">
            <v>3.3591695605632577E-3</v>
          </cell>
          <cell r="AJ664">
            <v>3.3591695605632577E-3</v>
          </cell>
          <cell r="AK664">
            <v>-0.31721994680490079</v>
          </cell>
          <cell r="AL664">
            <v>1.5709477973500439</v>
          </cell>
          <cell r="AM664"/>
          <cell r="AN664">
            <v>0.37553835778860672</v>
          </cell>
          <cell r="AO664">
            <v>3.7553835778860671</v>
          </cell>
          <cell r="BC664" t="str">
            <v>Leganes</v>
          </cell>
          <cell r="BD664"/>
          <cell r="BE664">
            <v>-1.8031891021258795E-2</v>
          </cell>
          <cell r="BF664"/>
          <cell r="BG664">
            <v>0</v>
          </cell>
          <cell r="BK664" t="str">
            <v>Leganes</v>
          </cell>
          <cell r="BL664"/>
          <cell r="BM664">
            <v>-1.8031891021258795E-2</v>
          </cell>
          <cell r="BN664"/>
          <cell r="BO664">
            <v>0</v>
          </cell>
        </row>
        <row r="665">
          <cell r="AH665" t="str">
            <v>Cádiz</v>
          </cell>
          <cell r="AI665">
            <v>4.8739995357300891E-3</v>
          </cell>
          <cell r="AJ665">
            <v>4.8739995357300891E-3</v>
          </cell>
          <cell r="AK665">
            <v>-0.31094706971524644</v>
          </cell>
          <cell r="AL665">
            <v>1.5740459410694982</v>
          </cell>
          <cell r="AM665"/>
          <cell r="AN665">
            <v>0.37792043022240074</v>
          </cell>
          <cell r="AO665">
            <v>3.7792043022240076</v>
          </cell>
          <cell r="BC665" t="str">
            <v>Sporting Gijón</v>
          </cell>
          <cell r="BD665"/>
          <cell r="BE665">
            <v>0.28212517506301271</v>
          </cell>
          <cell r="BF665"/>
          <cell r="BG665">
            <v>5.6425035012602542</v>
          </cell>
          <cell r="BK665" t="str">
            <v>Sporting Gijón</v>
          </cell>
          <cell r="BL665"/>
          <cell r="BM665">
            <v>0.28212517506301271</v>
          </cell>
          <cell r="BN665"/>
          <cell r="BO665">
            <v>10</v>
          </cell>
        </row>
        <row r="666">
          <cell r="AH666" t="str">
            <v>UD Levante</v>
          </cell>
          <cell r="AI666">
            <v>7.3793464378466567E-3</v>
          </cell>
          <cell r="AJ666">
            <v>7.3793464378466567E-3</v>
          </cell>
          <cell r="AK666">
            <v>-0.30057248415676302</v>
          </cell>
          <cell r="AL666">
            <v>1.579046948673356</v>
          </cell>
          <cell r="AM666"/>
          <cell r="AN666">
            <v>0.38187025808926345</v>
          </cell>
          <cell r="AO666">
            <v>3.8187025808926345</v>
          </cell>
          <cell r="BC666" t="str">
            <v>Osasuna</v>
          </cell>
          <cell r="BD666"/>
          <cell r="BE666">
            <v>9.8943537645790336E-3</v>
          </cell>
          <cell r="BF666"/>
          <cell r="BG666">
            <v>0.19788707529158067</v>
          </cell>
          <cell r="BK666" t="str">
            <v>Osasuna</v>
          </cell>
          <cell r="BL666"/>
          <cell r="BM666">
            <v>9.8943537645790336E-3</v>
          </cell>
          <cell r="BN666"/>
          <cell r="BO666">
            <v>0</v>
          </cell>
        </row>
        <row r="667">
          <cell r="AH667" t="str">
            <v>Osasuna</v>
          </cell>
          <cell r="AI667">
            <v>9.8943537645790336E-3</v>
          </cell>
          <cell r="AJ667">
            <v>9.8943537645790336E-3</v>
          </cell>
          <cell r="AK667">
            <v>-0.2901578949957353</v>
          </cell>
          <cell r="AL667">
            <v>1.5839117446871289</v>
          </cell>
          <cell r="AM667"/>
          <cell r="AN667">
            <v>0.38584772304762782</v>
          </cell>
          <cell r="AO667">
            <v>3.8584772304762782</v>
          </cell>
          <cell r="BC667" t="str">
            <v>Granada</v>
          </cell>
          <cell r="BD667"/>
          <cell r="BE667">
            <v>-0.20772188972858474</v>
          </cell>
          <cell r="BF667"/>
          <cell r="BG667">
            <v>0</v>
          </cell>
          <cell r="BK667" t="str">
            <v>Granada</v>
          </cell>
          <cell r="BL667"/>
          <cell r="BM667">
            <v>-0.20772188972858474</v>
          </cell>
          <cell r="BN667"/>
          <cell r="BO667">
            <v>0</v>
          </cell>
        </row>
        <row r="668">
          <cell r="AH668" t="str">
            <v>Valencia</v>
          </cell>
          <cell r="AI668">
            <v>2.6972766948766935E-2</v>
          </cell>
          <cell r="AJ668">
            <v>2.6972766948766935E-2</v>
          </cell>
          <cell r="AK668">
            <v>-0.2194365674890329</v>
          </cell>
          <cell r="AL668">
            <v>1.6127119026347116</v>
          </cell>
          <cell r="AM668"/>
          <cell r="AN668">
            <v>0.41315499367640734</v>
          </cell>
          <cell r="AO668">
            <v>4.1315499367640731</v>
          </cell>
          <cell r="BC668" t="str">
            <v>UD Levante</v>
          </cell>
          <cell r="BD668"/>
          <cell r="BE668">
            <v>7.3793464378466567E-3</v>
          </cell>
          <cell r="BF668"/>
          <cell r="BG668">
            <v>0.14758692875693313</v>
          </cell>
          <cell r="BK668" t="str">
            <v>UD Levante</v>
          </cell>
          <cell r="BL668"/>
          <cell r="BM668">
            <v>7.3793464378466567E-3</v>
          </cell>
          <cell r="BN668"/>
          <cell r="BO668">
            <v>0</v>
          </cell>
        </row>
        <row r="669">
          <cell r="AH669" t="str">
            <v>Las Palmas</v>
          </cell>
          <cell r="AI669">
            <v>3.0854789596170031E-2</v>
          </cell>
          <cell r="AJ669">
            <v>3.0854789596170031E-2</v>
          </cell>
          <cell r="AK669">
            <v>-0.20336119842080966</v>
          </cell>
          <cell r="AL669">
            <v>1.6182017285833248</v>
          </cell>
          <cell r="AM669"/>
          <cell r="AN669">
            <v>0.41942636263663186</v>
          </cell>
          <cell r="AO669">
            <v>4.1942636263663182</v>
          </cell>
          <cell r="BC669" t="str">
            <v>Girona</v>
          </cell>
          <cell r="BD669"/>
          <cell r="BE669">
            <v>0.34237368639282018</v>
          </cell>
          <cell r="BF669"/>
          <cell r="BG669">
            <v>6.8474737278564035</v>
          </cell>
          <cell r="BK669" t="str">
            <v>Girona</v>
          </cell>
          <cell r="BL669"/>
          <cell r="BM669">
            <v>0.34237368639282018</v>
          </cell>
          <cell r="BN669"/>
          <cell r="BO669">
            <v>10</v>
          </cell>
        </row>
        <row r="670">
          <cell r="AH670" t="str">
            <v>Tenerife</v>
          </cell>
          <cell r="AI670">
            <v>3.4516396574836072E-2</v>
          </cell>
          <cell r="AJ670">
            <v>3.4516396574836072E-2</v>
          </cell>
          <cell r="AK670">
            <v>-0.18819856571329199</v>
          </cell>
          <cell r="AL670">
            <v>1.6230125596593001</v>
          </cell>
          <cell r="AM670"/>
          <cell r="AN670">
            <v>0.42536049839751239</v>
          </cell>
          <cell r="AO670">
            <v>4.2536049839751238</v>
          </cell>
          <cell r="BC670" t="str">
            <v>Getafe</v>
          </cell>
          <cell r="BD670"/>
          <cell r="BE670">
            <v>0.38044783767489143</v>
          </cell>
          <cell r="BF670"/>
          <cell r="BG670">
            <v>7.6089567534978286</v>
          </cell>
          <cell r="BK670" t="str">
            <v>Getafe</v>
          </cell>
          <cell r="BL670"/>
          <cell r="BM670">
            <v>0.38044783767489143</v>
          </cell>
          <cell r="BN670"/>
          <cell r="BO670">
            <v>10</v>
          </cell>
        </row>
        <row r="671">
          <cell r="AH671" t="str">
            <v>RCD Mallorca</v>
          </cell>
          <cell r="AI671">
            <v>5.8328624175150612E-2</v>
          </cell>
          <cell r="AJ671">
            <v>5.8328624175150612E-2</v>
          </cell>
          <cell r="AK671">
            <v>-8.9592663125974997E-2</v>
          </cell>
          <cell r="AL671">
            <v>1.6453941402812409</v>
          </cell>
          <cell r="AM671"/>
          <cell r="AN671">
            <v>0.46430545746862345</v>
          </cell>
          <cell r="AO671">
            <v>4.6430545746862348</v>
          </cell>
          <cell r="BC671" t="str">
            <v>Tenerife</v>
          </cell>
          <cell r="BD671"/>
          <cell r="BE671">
            <v>3.4516396574836072E-2</v>
          </cell>
          <cell r="BF671"/>
          <cell r="BG671">
            <v>0.69032793149672145</v>
          </cell>
          <cell r="BK671" t="str">
            <v>Tenerife</v>
          </cell>
          <cell r="BL671"/>
          <cell r="BM671">
            <v>3.4516396574836072E-2</v>
          </cell>
          <cell r="BN671"/>
          <cell r="BO671">
            <v>10</v>
          </cell>
        </row>
        <row r="672">
          <cell r="AH672" t="str">
            <v>Real Madrid</v>
          </cell>
          <cell r="AI672">
            <v>0.11345521543533166</v>
          </cell>
          <cell r="AJ672">
            <v>0.11345521543533166</v>
          </cell>
          <cell r="AK672">
            <v>0.13868531989231478</v>
          </cell>
          <cell r="AL672">
            <v>1.6362001440542873</v>
          </cell>
          <cell r="AM672"/>
          <cell r="AN672">
            <v>0.55515059049135207</v>
          </cell>
          <cell r="AO672">
            <v>5.5515059049135207</v>
          </cell>
          <cell r="BC672" t="str">
            <v>Cádiz</v>
          </cell>
          <cell r="BD672"/>
          <cell r="BE672">
            <v>4.8739995357300891E-3</v>
          </cell>
          <cell r="BF672"/>
          <cell r="BG672">
            <v>9.7479990714601783E-2</v>
          </cell>
          <cell r="BK672" t="str">
            <v>Cádiz</v>
          </cell>
          <cell r="BL672"/>
          <cell r="BM672">
            <v>4.8739995357300891E-3</v>
          </cell>
          <cell r="BN672"/>
          <cell r="BO672">
            <v>0</v>
          </cell>
        </row>
        <row r="673">
          <cell r="AH673" t="str">
            <v>Celta</v>
          </cell>
          <cell r="AI673">
            <v>0.12511589462279904</v>
          </cell>
          <cell r="AJ673">
            <v>0.12511589462279904</v>
          </cell>
          <cell r="AK673">
            <v>0.18697193193721962</v>
          </cell>
          <cell r="AL673">
            <v>1.6233860552245878</v>
          </cell>
          <cell r="AM673"/>
          <cell r="AN673">
            <v>0.5741586800431967</v>
          </cell>
          <cell r="AO673">
            <v>5.7415868004319668</v>
          </cell>
          <cell r="BC673" t="str">
            <v>Huesca</v>
          </cell>
          <cell r="BD673"/>
          <cell r="BE673">
            <v>0.32847654308367202</v>
          </cell>
          <cell r="BF673"/>
          <cell r="BG673">
            <v>6.5695308616734405</v>
          </cell>
          <cell r="BK673" t="str">
            <v>Huesca</v>
          </cell>
          <cell r="BL673"/>
          <cell r="BM673">
            <v>0.32847654308367202</v>
          </cell>
          <cell r="BN673"/>
          <cell r="BO673">
            <v>10</v>
          </cell>
        </row>
        <row r="674">
          <cell r="AH674" t="str">
            <v>Alavés</v>
          </cell>
          <cell r="AI674">
            <v>0.15890787928057204</v>
          </cell>
          <cell r="AJ674">
            <v>0.15890787928057204</v>
          </cell>
          <cell r="AK674">
            <v>0.32690378557666916</v>
          </cell>
          <cell r="AL674">
            <v>1.5660559651975452</v>
          </cell>
          <cell r="AM674"/>
          <cell r="AN674">
            <v>0.62812967110621221</v>
          </cell>
          <cell r="AO674">
            <v>6.2812967110621223</v>
          </cell>
          <cell r="BC674" t="str">
            <v>Valladolid</v>
          </cell>
          <cell r="BD674"/>
          <cell r="BE674">
            <v>-0.43192318254755424</v>
          </cell>
          <cell r="BF674"/>
          <cell r="BG674">
            <v>0</v>
          </cell>
          <cell r="BK674" t="str">
            <v>Valladolid</v>
          </cell>
          <cell r="BL674"/>
          <cell r="BM674">
            <v>-0.43192318254755424</v>
          </cell>
          <cell r="BN674"/>
          <cell r="BO674">
            <v>0</v>
          </cell>
        </row>
        <row r="675">
          <cell r="AH675" t="str">
            <v>Sevilla</v>
          </cell>
          <cell r="AI675">
            <v>0.19971615409338939</v>
          </cell>
          <cell r="AJ675">
            <v>0.19971615409338939</v>
          </cell>
          <cell r="AK675">
            <v>0.49588994002179032</v>
          </cell>
          <cell r="AL675">
            <v>1.4608814125799059</v>
          </cell>
          <cell r="AM675"/>
          <cell r="AN675">
            <v>0.69001396790191161</v>
          </cell>
          <cell r="AO675">
            <v>6.9001396790191158</v>
          </cell>
          <cell r="BC675" t="str">
            <v>Oviedo</v>
          </cell>
          <cell r="BD675"/>
          <cell r="BE675">
            <v>-4.8559228636105845E-3</v>
          </cell>
          <cell r="BF675"/>
          <cell r="BG675">
            <v>0</v>
          </cell>
          <cell r="BK675" t="str">
            <v>Oviedo</v>
          </cell>
          <cell r="BL675"/>
          <cell r="BM675">
            <v>-4.8559228636105845E-3</v>
          </cell>
          <cell r="BN675"/>
          <cell r="BO675">
            <v>0</v>
          </cell>
        </row>
        <row r="676">
          <cell r="AH676" t="str">
            <v>Sporting Gijón</v>
          </cell>
          <cell r="AI676">
            <v>0.28212517506301271</v>
          </cell>
          <cell r="AJ676">
            <v>0.28212517506301271</v>
          </cell>
          <cell r="AK676">
            <v>0.83714385504566247</v>
          </cell>
          <cell r="AL676">
            <v>1.1636812366105811</v>
          </cell>
          <cell r="AM676"/>
          <cell r="AN676">
            <v>0.79874414399324911</v>
          </cell>
          <cell r="AO676">
            <v>7.9874414399324909</v>
          </cell>
          <cell r="BC676" t="str">
            <v>Lugo</v>
          </cell>
          <cell r="BD676"/>
          <cell r="BE676">
            <v>0.37950986458234848</v>
          </cell>
          <cell r="BF676"/>
          <cell r="BG676">
            <v>7.5901972916469695</v>
          </cell>
          <cell r="BK676" t="str">
            <v>Lugo</v>
          </cell>
          <cell r="BL676"/>
          <cell r="BM676">
            <v>0.37950986458234848</v>
          </cell>
          <cell r="BN676"/>
          <cell r="BO676">
            <v>10</v>
          </cell>
        </row>
        <row r="677">
          <cell r="AH677" t="str">
            <v>Eibar</v>
          </cell>
          <cell r="AI677">
            <v>0.2887980686422893</v>
          </cell>
          <cell r="AJ677">
            <v>0.2887980686422893</v>
          </cell>
          <cell r="AK677">
            <v>0.86477615830170007</v>
          </cell>
          <cell r="AL677">
            <v>1.1366376507848406</v>
          </cell>
          <cell r="AM677"/>
          <cell r="AN677">
            <v>0.80641917028925447</v>
          </cell>
          <cell r="AO677">
            <v>8.0641917028925452</v>
          </cell>
          <cell r="BC677" t="str">
            <v>Córdoba</v>
          </cell>
          <cell r="BD677"/>
          <cell r="BE677" t="b">
            <v>0</v>
          </cell>
          <cell r="BF677"/>
          <cell r="BG677">
            <v>10</v>
          </cell>
          <cell r="BK677" t="str">
            <v>Córdoba</v>
          </cell>
          <cell r="BL677"/>
          <cell r="BM677" t="b">
            <v>0</v>
          </cell>
          <cell r="BN677"/>
          <cell r="BO677">
            <v>10</v>
          </cell>
        </row>
        <row r="678">
          <cell r="AH678" t="str">
            <v>Huesca</v>
          </cell>
          <cell r="AI678">
            <v>0.32847654308367202</v>
          </cell>
          <cell r="AJ678">
            <v>0.32847654308367202</v>
          </cell>
          <cell r="AK678">
            <v>1.0290838346456239</v>
          </cell>
          <cell r="AL678">
            <v>0.97286165366146404</v>
          </cell>
          <cell r="AM678"/>
          <cell r="AN678">
            <v>0.84827985913147397</v>
          </cell>
          <cell r="AO678">
            <v>8.4827985913147401</v>
          </cell>
          <cell r="BC678" t="str">
            <v>Reus</v>
          </cell>
          <cell r="BD678"/>
          <cell r="BE678" t="b">
            <v>0</v>
          </cell>
          <cell r="BF678"/>
          <cell r="BG678">
            <v>10</v>
          </cell>
          <cell r="BK678" t="str">
            <v>Reus</v>
          </cell>
          <cell r="BL678"/>
          <cell r="BM678" t="b">
            <v>0</v>
          </cell>
          <cell r="BN678"/>
          <cell r="BO678">
            <v>10</v>
          </cell>
        </row>
        <row r="679">
          <cell r="AH679" t="str">
            <v>Betis</v>
          </cell>
          <cell r="AI679">
            <v>0.33700639269195265</v>
          </cell>
          <cell r="AJ679">
            <v>0.33700639269195265</v>
          </cell>
          <cell r="AK679">
            <v>1.0644057513380158</v>
          </cell>
          <cell r="AL679">
            <v>0.93754884175326436</v>
          </cell>
          <cell r="AM679"/>
          <cell r="AN679">
            <v>0.85642753525537851</v>
          </cell>
          <cell r="AO679">
            <v>8.5642753525537856</v>
          </cell>
          <cell r="BC679" t="str">
            <v>Rayo Vallecano</v>
          </cell>
          <cell r="BD679"/>
          <cell r="BE679">
            <v>-0.5</v>
          </cell>
          <cell r="BF679"/>
          <cell r="BG679">
            <v>0</v>
          </cell>
          <cell r="BK679" t="str">
            <v>Rayo Vallecano</v>
          </cell>
          <cell r="BL679"/>
          <cell r="BM679">
            <v>-0.5</v>
          </cell>
          <cell r="BN679"/>
          <cell r="BO679">
            <v>0</v>
          </cell>
        </row>
        <row r="680">
          <cell r="AH680" t="str">
            <v>Girona</v>
          </cell>
          <cell r="AI680">
            <v>0.34237368639282018</v>
          </cell>
          <cell r="AJ680">
            <v>0.34237368639282018</v>
          </cell>
          <cell r="AK680">
            <v>1.086631594661396</v>
          </cell>
          <cell r="AL680">
            <v>0.91540312757989917</v>
          </cell>
          <cell r="AM680"/>
          <cell r="AN680">
            <v>0.86140017189349805</v>
          </cell>
          <cell r="AO680">
            <v>8.6140017189349809</v>
          </cell>
          <cell r="BC680" t="str">
            <v>RCD Mallorca</v>
          </cell>
          <cell r="BD680"/>
          <cell r="BE680">
            <v>5.8328624175150612E-2</v>
          </cell>
          <cell r="BF680"/>
          <cell r="BG680">
            <v>1.1665724835030122</v>
          </cell>
          <cell r="BK680" t="str">
            <v>RCD Mallorca</v>
          </cell>
          <cell r="BL680"/>
          <cell r="BM680">
            <v>5.8328624175150612E-2</v>
          </cell>
          <cell r="BN680"/>
          <cell r="BO680">
            <v>10</v>
          </cell>
        </row>
        <row r="681">
          <cell r="AH681" t="str">
            <v>Almería</v>
          </cell>
          <cell r="AI681">
            <v>0.34866865212602782</v>
          </cell>
          <cell r="AJ681">
            <v>0.34866865212602782</v>
          </cell>
          <cell r="AK681">
            <v>1.1126989071488247</v>
          </cell>
          <cell r="AL681">
            <v>0.88953533164826992</v>
          </cell>
          <cell r="AM681"/>
          <cell r="AN681">
            <v>0.867081117467705</v>
          </cell>
          <cell r="AO681">
            <v>8.6708111746770502</v>
          </cell>
          <cell r="BC681" t="str">
            <v>Nàstic</v>
          </cell>
          <cell r="BD681"/>
          <cell r="BE681" t="b">
            <v>0</v>
          </cell>
          <cell r="BF681"/>
          <cell r="BG681">
            <v>10</v>
          </cell>
          <cell r="BK681" t="str">
            <v>Nàstic</v>
          </cell>
          <cell r="BL681"/>
          <cell r="BM681" t="b">
            <v>0</v>
          </cell>
          <cell r="BN681"/>
          <cell r="BO681">
            <v>10</v>
          </cell>
        </row>
        <row r="682">
          <cell r="AH682" t="str">
            <v>Barcelona</v>
          </cell>
          <cell r="AI682">
            <v>0.37647586765172392</v>
          </cell>
          <cell r="AJ682">
            <v>0.37647586765172392</v>
          </cell>
          <cell r="AK682">
            <v>1.2278479654971122</v>
          </cell>
          <cell r="AL682">
            <v>0.77739092351350947</v>
          </cell>
          <cell r="AM682"/>
          <cell r="AN682">
            <v>0.89024797704731096</v>
          </cell>
          <cell r="AO682">
            <v>8.9024797704731089</v>
          </cell>
          <cell r="BC682" t="str">
            <v>Almería</v>
          </cell>
          <cell r="BD682"/>
          <cell r="BE682">
            <v>0.34866865212602782</v>
          </cell>
          <cell r="BF682"/>
          <cell r="BG682">
            <v>6.9733730425205565</v>
          </cell>
          <cell r="BK682" t="str">
            <v>Almería</v>
          </cell>
          <cell r="BL682"/>
          <cell r="BM682">
            <v>0.34866865212602782</v>
          </cell>
          <cell r="BN682"/>
          <cell r="BO682">
            <v>10</v>
          </cell>
        </row>
        <row r="683">
          <cell r="AH683" t="str">
            <v>Lugo</v>
          </cell>
          <cell r="AI683">
            <v>0.37950986458234848</v>
          </cell>
          <cell r="AJ683">
            <v>0.37950986458234848</v>
          </cell>
          <cell r="AK683">
            <v>1.2404116790149282</v>
          </cell>
          <cell r="AL683">
            <v>0.76543024644134761</v>
          </cell>
          <cell r="AM683"/>
          <cell r="AN683">
            <v>0.89258841829149904</v>
          </cell>
          <cell r="AO683">
            <v>8.9258841829149898</v>
          </cell>
          <cell r="BC683" t="str">
            <v>Zaragoza</v>
          </cell>
          <cell r="BD683"/>
          <cell r="BE683">
            <v>1.2133358678867445E-4</v>
          </cell>
          <cell r="BF683"/>
          <cell r="BG683">
            <v>2.426671735773489E-3</v>
          </cell>
          <cell r="BK683" t="str">
            <v>Zaragoza</v>
          </cell>
          <cell r="BL683"/>
          <cell r="BM683">
            <v>1.2133358678867445E-4</v>
          </cell>
          <cell r="BN683"/>
          <cell r="BO683">
            <v>0</v>
          </cell>
        </row>
        <row r="684">
          <cell r="AH684" t="str">
            <v>Getafe</v>
          </cell>
          <cell r="AI684">
            <v>0.38044783767489143</v>
          </cell>
          <cell r="AJ684">
            <v>0.38044783767489143</v>
          </cell>
          <cell r="AK684">
            <v>1.2442958046391766</v>
          </cell>
          <cell r="AL684">
            <v>0.7617455921549432</v>
          </cell>
          <cell r="AM684"/>
          <cell r="AN684">
            <v>0.8933046427242558</v>
          </cell>
          <cell r="AO684">
            <v>8.9330464272425587</v>
          </cell>
          <cell r="BC684" t="str">
            <v>Numancia</v>
          </cell>
          <cell r="BD684"/>
          <cell r="BE684">
            <v>-6.1539142144413694E-2</v>
          </cell>
          <cell r="BF684"/>
          <cell r="BG684">
            <v>0</v>
          </cell>
          <cell r="BK684" t="str">
            <v>Numancia</v>
          </cell>
          <cell r="BL684"/>
          <cell r="BM684">
            <v>-6.1539142144413694E-2</v>
          </cell>
          <cell r="BN684"/>
          <cell r="BO684">
            <v>0</v>
          </cell>
        </row>
        <row r="685">
          <cell r="AH685" t="str">
            <v>Real Sociedad</v>
          </cell>
          <cell r="AI685">
            <v>0.38558150138360681</v>
          </cell>
          <cell r="AJ685">
            <v>0.38558150138360681</v>
          </cell>
          <cell r="AK685">
            <v>1.2655541913837642</v>
          </cell>
          <cell r="AL685">
            <v>0.74169265846082466</v>
          </cell>
          <cell r="AM685"/>
          <cell r="AN685">
            <v>0.89716363238383368</v>
          </cell>
          <cell r="AO685">
            <v>8.9716363238383359</v>
          </cell>
          <cell r="BC685" t="str">
            <v>Alcorcón</v>
          </cell>
          <cell r="BD685"/>
          <cell r="BE685">
            <v>-4.0653165541447267E-2</v>
          </cell>
          <cell r="BF685"/>
          <cell r="BG685">
            <v>0</v>
          </cell>
          <cell r="BK685" t="str">
            <v>Alcorcón</v>
          </cell>
          <cell r="BL685"/>
          <cell r="BM685">
            <v>-4.0653165541447267E-2</v>
          </cell>
          <cell r="BN685"/>
          <cell r="BO685">
            <v>0</v>
          </cell>
        </row>
        <row r="686">
          <cell r="AH686" t="str">
            <v>Atlético de Madrid</v>
          </cell>
          <cell r="AI686">
            <v>0.46109923931006097</v>
          </cell>
          <cell r="AJ686">
            <v>0.46109923931006097</v>
          </cell>
          <cell r="AK686">
            <v>1.5782714572598939</v>
          </cell>
          <cell r="AL686">
            <v>0.47545786196941575</v>
          </cell>
          <cell r="AM686"/>
          <cell r="AN686">
            <v>0.94274836989538768</v>
          </cell>
          <cell r="AO686">
            <v>9.4274836989538766</v>
          </cell>
          <cell r="BC686" t="str">
            <v>Albacete</v>
          </cell>
          <cell r="BD686"/>
          <cell r="BE686">
            <v>-3.5047614228768675E-2</v>
          </cell>
          <cell r="BF686"/>
          <cell r="BG686">
            <v>0</v>
          </cell>
          <cell r="BK686" t="str">
            <v>Albacete</v>
          </cell>
          <cell r="BL686"/>
          <cell r="BM686">
            <v>-3.5047614228768675E-2</v>
          </cell>
          <cell r="BN686"/>
          <cell r="BO686">
            <v>0</v>
          </cell>
        </row>
        <row r="687">
          <cell r="AH687" t="str">
            <v>Deportivo</v>
          </cell>
          <cell r="AI687">
            <v>0.75596082526414232</v>
          </cell>
          <cell r="AJ687">
            <v>0.5</v>
          </cell>
          <cell r="AK687">
            <v>1.7393586383312687</v>
          </cell>
          <cell r="AL687">
            <v>0.36396744241792184</v>
          </cell>
          <cell r="AM687"/>
          <cell r="AN687">
            <v>0.95901415055943329</v>
          </cell>
          <cell r="AO687">
            <v>9.5901415055943335</v>
          </cell>
          <cell r="BC687" t="str">
            <v>Elche</v>
          </cell>
          <cell r="BD687"/>
          <cell r="BE687">
            <v>-1.0703295294282E-2</v>
          </cell>
          <cell r="BF687"/>
          <cell r="BG687">
            <v>0</v>
          </cell>
          <cell r="BK687" t="str">
            <v>Elche</v>
          </cell>
          <cell r="BL687"/>
          <cell r="BM687">
            <v>-1.0703295294282E-2</v>
          </cell>
          <cell r="BN687"/>
          <cell r="BO687">
            <v>0</v>
          </cell>
        </row>
        <row r="688">
          <cell r="AH688" t="str">
            <v>Grand Total</v>
          </cell>
          <cell r="AI688">
            <v>3.4545310172093595</v>
          </cell>
          <cell r="AJ688">
            <v>3.1985701919452176</v>
          </cell>
          <cell r="AK688"/>
          <cell r="AL688"/>
          <cell r="AM688"/>
          <cell r="AN688"/>
          <cell r="AO688"/>
          <cell r="BC688" t="str">
            <v>Extremadura</v>
          </cell>
          <cell r="BD688"/>
          <cell r="BE688">
            <v>0</v>
          </cell>
          <cell r="BF688"/>
          <cell r="BG688">
            <v>0</v>
          </cell>
          <cell r="BK688" t="str">
            <v>Extremadura</v>
          </cell>
          <cell r="BL688"/>
          <cell r="BM688">
            <v>0</v>
          </cell>
          <cell r="BN688"/>
          <cell r="BO688">
            <v>0</v>
          </cell>
        </row>
        <row r="689">
          <cell r="AH689"/>
          <cell r="AI689"/>
          <cell r="AJ689"/>
          <cell r="AK689"/>
          <cell r="AL689"/>
          <cell r="AM689"/>
          <cell r="AN689"/>
          <cell r="AO689"/>
          <cell r="BC689" t="str">
            <v>Rayo Majadahonda</v>
          </cell>
          <cell r="BD689"/>
          <cell r="BE689" t="b">
            <v>0</v>
          </cell>
          <cell r="BF689"/>
          <cell r="BG689">
            <v>0</v>
          </cell>
          <cell r="BK689" t="str">
            <v>Rayo Majadahonda</v>
          </cell>
          <cell r="BL689"/>
          <cell r="BM689" t="b">
            <v>0</v>
          </cell>
          <cell r="BN689"/>
          <cell r="BO689">
            <v>0</v>
          </cell>
        </row>
        <row r="690">
          <cell r="AH690"/>
          <cell r="AI690"/>
          <cell r="AJ690"/>
          <cell r="AK690"/>
          <cell r="AL690"/>
          <cell r="AM690"/>
          <cell r="AN690"/>
          <cell r="AO690"/>
        </row>
        <row r="691">
          <cell r="AH691" t="str">
            <v>Media</v>
          </cell>
          <cell r="AI691">
            <v>8.6363275430234004E-2</v>
          </cell>
          <cell r="AJ691">
            <v>7.9964254798630438E-2</v>
          </cell>
          <cell r="AK691">
            <v>0</v>
          </cell>
          <cell r="AL691"/>
          <cell r="AM691"/>
          <cell r="AN691"/>
          <cell r="AO691"/>
        </row>
        <row r="692">
          <cell r="AH692" t="str">
            <v>Des. Estandar</v>
          </cell>
          <cell r="AI692">
            <v>0.2558676271241852</v>
          </cell>
          <cell r="AJ692">
            <v>0.24148886603647743</v>
          </cell>
          <cell r="AK692">
            <v>1</v>
          </cell>
          <cell r="AL692"/>
          <cell r="AM692"/>
          <cell r="AN692"/>
          <cell r="AO692"/>
        </row>
        <row r="693">
          <cell r="AH693" t="str">
            <v>Mediana</v>
          </cell>
          <cell r="AI693">
            <v>1.8433560356672984E-2</v>
          </cell>
          <cell r="AJ693">
            <v>1.8433560356672984E-2</v>
          </cell>
          <cell r="AK693">
            <v>-0.25479723124238407</v>
          </cell>
          <cell r="AL693"/>
          <cell r="AM693"/>
          <cell r="AN693"/>
          <cell r="AO693"/>
        </row>
        <row r="694">
          <cell r="AH694" t="str">
            <v>Max</v>
          </cell>
          <cell r="AI694">
            <v>0.75596082526414232</v>
          </cell>
          <cell r="AJ694">
            <v>0.5</v>
          </cell>
          <cell r="AK694">
            <v>1.7393586383312687</v>
          </cell>
          <cell r="AL694"/>
          <cell r="AM694"/>
          <cell r="AN694"/>
          <cell r="AO694"/>
        </row>
        <row r="695">
          <cell r="AH695" t="str">
            <v>Min</v>
          </cell>
          <cell r="AI695">
            <v>-0.5</v>
          </cell>
          <cell r="AJ695">
            <v>-0.5</v>
          </cell>
          <cell r="AK695">
            <v>-2.4016190241707687</v>
          </cell>
          <cell r="AL695"/>
          <cell r="AM695"/>
          <cell r="AN695"/>
          <cell r="AO695"/>
        </row>
        <row r="697">
          <cell r="A697" t="str">
            <v>12. Volatilidad INCN</v>
          </cell>
        </row>
        <row r="712">
          <cell r="BC712" t="str">
            <v>Real Madrid</v>
          </cell>
          <cell r="BD712"/>
          <cell r="BE712">
            <v>0.12721377545696327</v>
          </cell>
          <cell r="BF712"/>
          <cell r="BG712">
            <v>9.8056158895931187</v>
          </cell>
          <cell r="BK712" t="str">
            <v>Real Madrid</v>
          </cell>
          <cell r="BL712"/>
          <cell r="BM712">
            <v>0.12721377545696327</v>
          </cell>
          <cell r="BN712"/>
          <cell r="BO712">
            <v>10</v>
          </cell>
        </row>
        <row r="713">
          <cell r="BC713" t="str">
            <v>Barcelona</v>
          </cell>
          <cell r="BD713"/>
          <cell r="BE713">
            <v>0.22605119444833932</v>
          </cell>
          <cell r="BF713"/>
          <cell r="BG713">
            <v>9.0996343253690046</v>
          </cell>
          <cell r="BK713" t="str">
            <v>Barcelona</v>
          </cell>
          <cell r="BL713"/>
          <cell r="BM713">
            <v>0.22605119444833932</v>
          </cell>
          <cell r="BN713"/>
          <cell r="BO713">
            <v>10</v>
          </cell>
        </row>
        <row r="714">
          <cell r="BC714" t="str">
            <v>Atlético de Madrid</v>
          </cell>
          <cell r="BD714"/>
          <cell r="BE714">
            <v>0.33326862331799395</v>
          </cell>
          <cell r="BF714"/>
          <cell r="BG714">
            <v>8.3337955477286147</v>
          </cell>
          <cell r="BK714" t="str">
            <v>Atlético de Madrid</v>
          </cell>
          <cell r="BL714"/>
          <cell r="BM714">
            <v>0.33326862331799395</v>
          </cell>
          <cell r="BN714"/>
          <cell r="BO714">
            <v>10</v>
          </cell>
        </row>
        <row r="715">
          <cell r="BC715" t="str">
            <v>Villareal</v>
          </cell>
          <cell r="BD715"/>
          <cell r="BE715">
            <v>0.30895185806049019</v>
          </cell>
          <cell r="BF715"/>
          <cell r="BG715">
            <v>8.5074867281393551</v>
          </cell>
          <cell r="BK715" t="str">
            <v>Villareal</v>
          </cell>
          <cell r="BL715"/>
          <cell r="BM715">
            <v>0.30895185806049019</v>
          </cell>
          <cell r="BN715"/>
          <cell r="BO715">
            <v>10</v>
          </cell>
        </row>
        <row r="716">
          <cell r="BC716" t="str">
            <v>Real Sociedad</v>
          </cell>
          <cell r="BD716"/>
          <cell r="BE716">
            <v>0.20628536742964615</v>
          </cell>
          <cell r="BF716"/>
          <cell r="BG716">
            <v>9.2408188040739567</v>
          </cell>
          <cell r="BK716" t="str">
            <v>Real Sociedad</v>
          </cell>
          <cell r="BL716"/>
          <cell r="BM716">
            <v>0.20628536742964615</v>
          </cell>
          <cell r="BN716"/>
          <cell r="BO716">
            <v>10</v>
          </cell>
        </row>
        <row r="717">
          <cell r="BC717" t="str">
            <v>Athletic Bilbao</v>
          </cell>
          <cell r="BD717"/>
          <cell r="BE717">
            <v>0.21716938463670785</v>
          </cell>
          <cell r="BF717"/>
          <cell r="BG717">
            <v>9.1630758240235153</v>
          </cell>
          <cell r="BK717" t="str">
            <v>Athletic Bilbao</v>
          </cell>
          <cell r="BL717"/>
          <cell r="BM717">
            <v>0.21716938463670785</v>
          </cell>
          <cell r="BN717"/>
          <cell r="BO717">
            <v>10</v>
          </cell>
        </row>
        <row r="718">
          <cell r="BC718" t="str">
            <v>Espanyol</v>
          </cell>
          <cell r="BD718"/>
          <cell r="BE718">
            <v>0.35137032708350519</v>
          </cell>
          <cell r="BF718"/>
          <cell r="BG718">
            <v>8.2044976636892493</v>
          </cell>
          <cell r="BK718" t="str">
            <v>Espanyol</v>
          </cell>
          <cell r="BL718"/>
          <cell r="BM718">
            <v>0.35137032708350519</v>
          </cell>
          <cell r="BN718"/>
          <cell r="BO718">
            <v>10</v>
          </cell>
        </row>
        <row r="719">
          <cell r="BC719" t="str">
            <v>Alavés</v>
          </cell>
          <cell r="BD719"/>
          <cell r="BE719">
            <v>0.76001868111689408</v>
          </cell>
          <cell r="BF719"/>
          <cell r="BG719">
            <v>5.2855808491650418</v>
          </cell>
          <cell r="BK719" t="str">
            <v>Alavés</v>
          </cell>
          <cell r="BL719"/>
          <cell r="BM719">
            <v>0.76001868111689408</v>
          </cell>
          <cell r="BN719"/>
          <cell r="BO719">
            <v>0</v>
          </cell>
        </row>
        <row r="720">
          <cell r="BC720" t="str">
            <v>Eibar</v>
          </cell>
          <cell r="BD720"/>
          <cell r="BE720">
            <v>0.53970053344454216</v>
          </cell>
          <cell r="BF720"/>
          <cell r="BG720">
            <v>6.8592819039675561</v>
          </cell>
          <cell r="BK720" t="str">
            <v>Eibar</v>
          </cell>
          <cell r="BL720"/>
          <cell r="BM720">
            <v>0.53970053344454216</v>
          </cell>
          <cell r="BN720"/>
          <cell r="BO720">
            <v>10</v>
          </cell>
        </row>
        <row r="721">
          <cell r="BC721" t="str">
            <v>Málaga</v>
          </cell>
          <cell r="BD721"/>
          <cell r="BE721">
            <v>0.48384618103384708</v>
          </cell>
          <cell r="BF721"/>
          <cell r="BG721">
            <v>7.2582415640439493</v>
          </cell>
          <cell r="BK721" t="str">
            <v>Málaga</v>
          </cell>
          <cell r="BL721"/>
          <cell r="BM721">
            <v>0.48384618103384708</v>
          </cell>
          <cell r="BN721"/>
          <cell r="BO721">
            <v>10</v>
          </cell>
        </row>
        <row r="722">
          <cell r="BC722" t="str">
            <v>Valencia</v>
          </cell>
          <cell r="BD722"/>
          <cell r="BE722">
            <v>0.36686254910716193</v>
          </cell>
          <cell r="BF722"/>
          <cell r="BG722">
            <v>8.0938389349488435</v>
          </cell>
          <cell r="BK722" t="str">
            <v>Valencia</v>
          </cell>
          <cell r="BL722"/>
          <cell r="BM722">
            <v>0.36686254910716193</v>
          </cell>
          <cell r="BN722"/>
          <cell r="BO722">
            <v>10</v>
          </cell>
        </row>
        <row r="723">
          <cell r="BC723" t="str">
            <v>Sevilla</v>
          </cell>
          <cell r="BD723"/>
          <cell r="BE723">
            <v>0.28416841722266478</v>
          </cell>
          <cell r="BF723"/>
          <cell r="BG723">
            <v>8.6845113055523946</v>
          </cell>
          <cell r="BK723" t="str">
            <v>Sevilla</v>
          </cell>
          <cell r="BL723"/>
          <cell r="BM723">
            <v>0.28416841722266478</v>
          </cell>
          <cell r="BN723"/>
          <cell r="BO723">
            <v>10</v>
          </cell>
        </row>
        <row r="724">
          <cell r="BC724" t="str">
            <v>Celta</v>
          </cell>
          <cell r="BD724"/>
          <cell r="BE724">
            <v>0.32642459214677361</v>
          </cell>
          <cell r="BF724"/>
          <cell r="BG724">
            <v>8.3826814846659019</v>
          </cell>
          <cell r="BK724" t="str">
            <v>Celta</v>
          </cell>
          <cell r="BL724"/>
          <cell r="BM724">
            <v>0.32642459214677361</v>
          </cell>
          <cell r="BN724"/>
          <cell r="BO724">
            <v>10</v>
          </cell>
        </row>
        <row r="725">
          <cell r="BC725" t="str">
            <v>Las Palmas</v>
          </cell>
          <cell r="BD725"/>
          <cell r="BE725">
            <v>0.77025615132191239</v>
          </cell>
          <cell r="BF725"/>
          <cell r="BG725">
            <v>5.21245606198634</v>
          </cell>
          <cell r="BK725" t="str">
            <v>Las Palmas</v>
          </cell>
          <cell r="BL725"/>
          <cell r="BM725">
            <v>0.77025615132191239</v>
          </cell>
          <cell r="BN725"/>
          <cell r="BO725">
            <v>0</v>
          </cell>
        </row>
        <row r="726">
          <cell r="BC726" t="str">
            <v>Betis</v>
          </cell>
          <cell r="BD726"/>
          <cell r="BE726">
            <v>0.43126682233853242</v>
          </cell>
          <cell r="BF726"/>
          <cell r="BG726">
            <v>7.6338084118676255</v>
          </cell>
          <cell r="BK726" t="str">
            <v>Betis</v>
          </cell>
          <cell r="BL726"/>
          <cell r="BM726">
            <v>0.43126682233853242</v>
          </cell>
          <cell r="BN726"/>
          <cell r="BO726">
            <v>10</v>
          </cell>
        </row>
        <row r="727">
          <cell r="BC727" t="str">
            <v>Deportivo</v>
          </cell>
          <cell r="BD727"/>
          <cell r="BE727">
            <v>0.61072824347022958</v>
          </cell>
          <cell r="BF727"/>
          <cell r="BG727">
            <v>6.3519411180697887</v>
          </cell>
          <cell r="BK727" t="str">
            <v>Deportivo</v>
          </cell>
          <cell r="BL727"/>
          <cell r="BM727">
            <v>0.61072824347022958</v>
          </cell>
          <cell r="BN727"/>
          <cell r="BO727">
            <v>0</v>
          </cell>
        </row>
        <row r="728">
          <cell r="BC728" t="str">
            <v>Leganes</v>
          </cell>
          <cell r="BD728"/>
          <cell r="BE728">
            <v>0.86366085777850188</v>
          </cell>
          <cell r="BF728"/>
          <cell r="BG728">
            <v>4.5452795872964149</v>
          </cell>
          <cell r="BK728" t="str">
            <v>Leganes</v>
          </cell>
          <cell r="BL728"/>
          <cell r="BM728">
            <v>0.86366085777850188</v>
          </cell>
          <cell r="BN728"/>
          <cell r="BO728">
            <v>0</v>
          </cell>
        </row>
        <row r="729">
          <cell r="BC729" t="str">
            <v>Sporting Gijón</v>
          </cell>
          <cell r="BD729"/>
          <cell r="BE729">
            <v>0.7318886806079018</v>
          </cell>
          <cell r="BF729"/>
          <cell r="BG729">
            <v>5.486509424229272</v>
          </cell>
          <cell r="BK729" t="str">
            <v>Sporting Gijón</v>
          </cell>
          <cell r="BL729"/>
          <cell r="BM729">
            <v>0.7318886806079018</v>
          </cell>
          <cell r="BN729"/>
          <cell r="BO729">
            <v>0</v>
          </cell>
        </row>
        <row r="730">
          <cell r="BC730" t="str">
            <v>Osasuna</v>
          </cell>
          <cell r="BD730"/>
          <cell r="BE730">
            <v>0.79082016591902715</v>
          </cell>
          <cell r="BF730"/>
          <cell r="BG730">
            <v>5.0655702434355199</v>
          </cell>
          <cell r="BK730" t="str">
            <v>Osasuna</v>
          </cell>
          <cell r="BL730"/>
          <cell r="BM730">
            <v>0.79082016591902715</v>
          </cell>
          <cell r="BN730"/>
          <cell r="BO730">
            <v>0</v>
          </cell>
        </row>
        <row r="731">
          <cell r="BC731" t="str">
            <v>Granada</v>
          </cell>
          <cell r="BD731"/>
          <cell r="BE731">
            <v>0.58604763226630552</v>
          </cell>
          <cell r="BF731"/>
          <cell r="BG731">
            <v>6.5282311980978172</v>
          </cell>
          <cell r="BK731" t="str">
            <v>Granada</v>
          </cell>
          <cell r="BL731"/>
          <cell r="BM731">
            <v>0.58604763226630552</v>
          </cell>
          <cell r="BN731"/>
          <cell r="BO731">
            <v>0</v>
          </cell>
        </row>
        <row r="732">
          <cell r="BC732" t="str">
            <v>UD Levante</v>
          </cell>
          <cell r="BD732"/>
          <cell r="BE732">
            <v>0.46357297149303789</v>
          </cell>
          <cell r="BF732"/>
          <cell r="BG732">
            <v>7.4030502036211576</v>
          </cell>
          <cell r="BK732" t="str">
            <v>UD Levante</v>
          </cell>
          <cell r="BL732"/>
          <cell r="BM732">
            <v>0.46357297149303789</v>
          </cell>
          <cell r="BN732"/>
          <cell r="BO732">
            <v>10</v>
          </cell>
        </row>
        <row r="733">
          <cell r="BC733" t="str">
            <v>Girona</v>
          </cell>
          <cell r="BD733"/>
          <cell r="BE733">
            <v>1.1173492847448157</v>
          </cell>
          <cell r="BF733"/>
          <cell r="BG733">
            <v>2.7332193946798888</v>
          </cell>
          <cell r="BK733" t="str">
            <v>Girona</v>
          </cell>
          <cell r="BL733"/>
          <cell r="BM733">
            <v>1.1173492847448157</v>
          </cell>
          <cell r="BN733"/>
          <cell r="BO733">
            <v>0</v>
          </cell>
        </row>
        <row r="734">
          <cell r="BC734" t="str">
            <v>Getafe</v>
          </cell>
          <cell r="BD734"/>
          <cell r="BE734">
            <v>0.63463576770473529</v>
          </cell>
          <cell r="BF734"/>
          <cell r="BG734">
            <v>6.1811730878233195</v>
          </cell>
          <cell r="BK734" t="str">
            <v>Getafe</v>
          </cell>
          <cell r="BL734"/>
          <cell r="BM734">
            <v>0.63463576770473529</v>
          </cell>
          <cell r="BN734"/>
          <cell r="BO734">
            <v>0</v>
          </cell>
        </row>
        <row r="735">
          <cell r="BC735" t="str">
            <v>Tenerife</v>
          </cell>
          <cell r="BD735"/>
          <cell r="BE735">
            <v>0.2944199393383849</v>
          </cell>
          <cell r="BF735"/>
          <cell r="BG735">
            <v>8.6112861475829643</v>
          </cell>
          <cell r="BK735" t="str">
            <v>Tenerife</v>
          </cell>
          <cell r="BL735"/>
          <cell r="BM735">
            <v>0.2944199393383849</v>
          </cell>
          <cell r="BN735"/>
          <cell r="BO735">
            <v>10</v>
          </cell>
        </row>
        <row r="736">
          <cell r="BC736" t="str">
            <v>Cádiz</v>
          </cell>
          <cell r="BD736"/>
          <cell r="BE736">
            <v>0.64804793864531351</v>
          </cell>
          <cell r="BF736"/>
          <cell r="BG736">
            <v>6.0853718668191892</v>
          </cell>
          <cell r="BK736" t="str">
            <v>Cádiz</v>
          </cell>
          <cell r="BL736"/>
          <cell r="BM736">
            <v>0.64804793864531351</v>
          </cell>
          <cell r="BN736"/>
          <cell r="BO736">
            <v>0</v>
          </cell>
        </row>
        <row r="737">
          <cell r="BC737" t="str">
            <v>Huesca</v>
          </cell>
          <cell r="BD737"/>
          <cell r="BE737">
            <v>1.4585325001669869</v>
          </cell>
          <cell r="BF737"/>
          <cell r="BG737">
            <v>0.29619642737866592</v>
          </cell>
          <cell r="BK737" t="str">
            <v>Huesca</v>
          </cell>
          <cell r="BL737"/>
          <cell r="BM737">
            <v>1.4585325001669869</v>
          </cell>
          <cell r="BN737"/>
          <cell r="BO737">
            <v>0</v>
          </cell>
        </row>
        <row r="738">
          <cell r="BC738" t="str">
            <v>Valladolid</v>
          </cell>
          <cell r="BD738"/>
          <cell r="BE738">
            <v>1.0121380545346834</v>
          </cell>
          <cell r="BF738"/>
          <cell r="BG738">
            <v>3.4847281818951181</v>
          </cell>
          <cell r="BK738" t="str">
            <v>Valladolid</v>
          </cell>
          <cell r="BL738"/>
          <cell r="BM738">
            <v>1.0121380545346834</v>
          </cell>
          <cell r="BN738"/>
          <cell r="BO738">
            <v>0</v>
          </cell>
        </row>
        <row r="739">
          <cell r="BC739" t="str">
            <v>Oviedo</v>
          </cell>
          <cell r="BD739"/>
          <cell r="BE739">
            <v>0.54286220880262492</v>
          </cell>
          <cell r="BF739"/>
          <cell r="BG739">
            <v>6.8366985085526792</v>
          </cell>
          <cell r="BK739" t="str">
            <v>Oviedo</v>
          </cell>
          <cell r="BL739"/>
          <cell r="BM739">
            <v>0.54286220880262492</v>
          </cell>
          <cell r="BN739"/>
          <cell r="BO739">
            <v>10</v>
          </cell>
        </row>
        <row r="740">
          <cell r="BC740" t="str">
            <v>Lugo</v>
          </cell>
          <cell r="BD740"/>
          <cell r="BE740">
            <v>0.31877741538653243</v>
          </cell>
          <cell r="BF740"/>
          <cell r="BG740">
            <v>8.4373041758104819</v>
          </cell>
          <cell r="BK740" t="str">
            <v>Lugo</v>
          </cell>
          <cell r="BL740"/>
          <cell r="BM740">
            <v>0.31877741538653243</v>
          </cell>
          <cell r="BN740"/>
          <cell r="BO740">
            <v>10</v>
          </cell>
        </row>
        <row r="741">
          <cell r="BC741" t="str">
            <v>Córdoba</v>
          </cell>
          <cell r="BD741"/>
          <cell r="BE741">
            <v>0.85539357364100843</v>
          </cell>
          <cell r="BF741"/>
          <cell r="BG741">
            <v>4.6043316168499393</v>
          </cell>
          <cell r="BK741" t="str">
            <v>Córdoba</v>
          </cell>
          <cell r="BL741"/>
          <cell r="BM741">
            <v>0.85539357364100843</v>
          </cell>
          <cell r="BN741"/>
          <cell r="BO741">
            <v>0</v>
          </cell>
        </row>
        <row r="742">
          <cell r="BC742" t="str">
            <v>Reus</v>
          </cell>
          <cell r="BD742"/>
          <cell r="BE742">
            <v>0.86405861048219645</v>
          </cell>
          <cell r="BF742"/>
          <cell r="BG742">
            <v>4.5424384965557394</v>
          </cell>
          <cell r="BK742" t="str">
            <v>Reus</v>
          </cell>
          <cell r="BL742"/>
          <cell r="BM742">
            <v>0.86405861048219645</v>
          </cell>
          <cell r="BN742"/>
          <cell r="BO742">
            <v>0</v>
          </cell>
        </row>
        <row r="743">
          <cell r="BC743" t="str">
            <v>Rayo Vallecano</v>
          </cell>
          <cell r="BD743"/>
          <cell r="BE743">
            <v>0.65664077241388108</v>
          </cell>
          <cell r="BF743"/>
          <cell r="BG743">
            <v>6.0239944827579919</v>
          </cell>
          <cell r="BK743" t="str">
            <v>Rayo Vallecano</v>
          </cell>
          <cell r="BL743"/>
          <cell r="BM743">
            <v>0.65664077241388108</v>
          </cell>
          <cell r="BN743"/>
          <cell r="BO743">
            <v>0</v>
          </cell>
        </row>
        <row r="744">
          <cell r="BC744" t="str">
            <v>RCD Mallorca</v>
          </cell>
          <cell r="BD744"/>
          <cell r="BE744">
            <v>1.2466482984374547</v>
          </cell>
          <cell r="BF744"/>
          <cell r="BG744">
            <v>1.8096550111610377</v>
          </cell>
          <cell r="BK744" t="str">
            <v>RCD Mallorca</v>
          </cell>
          <cell r="BL744"/>
          <cell r="BM744">
            <v>1.2466482984374547</v>
          </cell>
          <cell r="BN744"/>
          <cell r="BO744">
            <v>0</v>
          </cell>
        </row>
        <row r="745">
          <cell r="BC745" t="str">
            <v>Nàstic</v>
          </cell>
          <cell r="BD745"/>
          <cell r="BE745">
            <v>0.7799227986622832</v>
          </cell>
          <cell r="BF745"/>
          <cell r="BG745">
            <v>5.1434085809836914</v>
          </cell>
          <cell r="BK745" t="str">
            <v>Nàstic</v>
          </cell>
          <cell r="BL745"/>
          <cell r="BM745">
            <v>0.7799227986622832</v>
          </cell>
          <cell r="BN745"/>
          <cell r="BO745">
            <v>0</v>
          </cell>
        </row>
        <row r="746">
          <cell r="BC746" t="str">
            <v>Almería</v>
          </cell>
          <cell r="BD746"/>
          <cell r="BE746">
            <v>0.55124023558782886</v>
          </cell>
          <cell r="BF746"/>
          <cell r="BG746">
            <v>6.7768554600869368</v>
          </cell>
          <cell r="BK746" t="str">
            <v>Almería</v>
          </cell>
          <cell r="BL746"/>
          <cell r="BM746">
            <v>0.55124023558782886</v>
          </cell>
          <cell r="BN746"/>
          <cell r="BO746">
            <v>0</v>
          </cell>
        </row>
        <row r="747">
          <cell r="BC747" t="str">
            <v>Zaragoza</v>
          </cell>
          <cell r="BD747"/>
          <cell r="BE747">
            <v>0.23339942337079639</v>
          </cell>
          <cell r="BF747"/>
          <cell r="BG747">
            <v>9.0471469759228835</v>
          </cell>
          <cell r="BK747" t="str">
            <v>Zaragoza</v>
          </cell>
          <cell r="BL747"/>
          <cell r="BM747">
            <v>0.23339942337079639</v>
          </cell>
          <cell r="BN747"/>
          <cell r="BO747">
            <v>10</v>
          </cell>
        </row>
        <row r="748">
          <cell r="BC748" t="str">
            <v>Numancia</v>
          </cell>
          <cell r="BD748"/>
          <cell r="BE748">
            <v>0.35070581421854635</v>
          </cell>
          <cell r="BF748"/>
          <cell r="BG748">
            <v>8.2092441841532402</v>
          </cell>
          <cell r="BK748" t="str">
            <v>Numancia</v>
          </cell>
          <cell r="BL748"/>
          <cell r="BM748">
            <v>0.35070581421854635</v>
          </cell>
          <cell r="BN748"/>
          <cell r="BO748">
            <v>10</v>
          </cell>
        </row>
        <row r="749">
          <cell r="BC749" t="str">
            <v>Alcorcón</v>
          </cell>
          <cell r="BD749"/>
          <cell r="BE749">
            <v>0.34822107776024608</v>
          </cell>
          <cell r="BF749"/>
          <cell r="BG749">
            <v>8.2269923017125279</v>
          </cell>
          <cell r="BK749" t="str">
            <v>Alcorcón</v>
          </cell>
          <cell r="BL749"/>
          <cell r="BM749">
            <v>0.34822107776024608</v>
          </cell>
          <cell r="BN749"/>
          <cell r="BO749">
            <v>10</v>
          </cell>
        </row>
        <row r="750">
          <cell r="BC750" t="str">
            <v>Albacete</v>
          </cell>
          <cell r="BD750"/>
          <cell r="BE750">
            <v>0.72853965891885364</v>
          </cell>
          <cell r="BF750"/>
          <cell r="BG750">
            <v>5.510431007722473</v>
          </cell>
          <cell r="BK750" t="str">
            <v>Albacete</v>
          </cell>
          <cell r="BL750"/>
          <cell r="BM750">
            <v>0.72853965891885364</v>
          </cell>
          <cell r="BN750"/>
          <cell r="BO750">
            <v>0</v>
          </cell>
        </row>
        <row r="751">
          <cell r="BC751" t="str">
            <v>Elche</v>
          </cell>
          <cell r="BD751"/>
          <cell r="BE751">
            <v>0.70681956983814442</v>
          </cell>
          <cell r="BF751"/>
          <cell r="BG751">
            <v>5.6655745011561107</v>
          </cell>
          <cell r="BK751" t="str">
            <v>Elche</v>
          </cell>
          <cell r="BL751"/>
          <cell r="BM751">
            <v>0.70681956983814442</v>
          </cell>
          <cell r="BN751"/>
          <cell r="BO751">
            <v>0</v>
          </cell>
        </row>
        <row r="752">
          <cell r="BC752" t="str">
            <v>Extremadura</v>
          </cell>
          <cell r="BD752"/>
          <cell r="BE752" t="b">
            <v>0</v>
          </cell>
          <cell r="BF752"/>
          <cell r="BG752">
            <v>0</v>
          </cell>
          <cell r="BK752" t="str">
            <v>Extremadura</v>
          </cell>
          <cell r="BL752"/>
          <cell r="BM752" t="b">
            <v>0</v>
          </cell>
          <cell r="BN752"/>
          <cell r="BO752">
            <v>0</v>
          </cell>
        </row>
        <row r="753">
          <cell r="BC753" t="str">
            <v>Rayo Majadahonda</v>
          </cell>
          <cell r="BD753"/>
          <cell r="BE753" t="b">
            <v>0</v>
          </cell>
          <cell r="BF753"/>
          <cell r="BG753">
            <v>0</v>
          </cell>
          <cell r="BK753" t="str">
            <v>Rayo Majadahonda</v>
          </cell>
          <cell r="BL753"/>
          <cell r="BM753" t="b">
            <v>0</v>
          </cell>
          <cell r="BN753"/>
          <cell r="BO753">
            <v>0</v>
          </cell>
        </row>
        <row r="761">
          <cell r="A761" t="str">
            <v>13. Volatilidad EBITDA a/T</v>
          </cell>
        </row>
        <row r="776">
          <cell r="BC776" t="str">
            <v>Real Madrid</v>
          </cell>
          <cell r="BD776"/>
          <cell r="BE776">
            <v>0.24376484556360295</v>
          </cell>
          <cell r="BF776"/>
          <cell r="BG776">
            <v>10</v>
          </cell>
          <cell r="BK776" t="str">
            <v>Real Madrid</v>
          </cell>
          <cell r="BL776"/>
          <cell r="BM776">
            <v>0.24376484556360295</v>
          </cell>
          <cell r="BN776"/>
          <cell r="BO776">
            <v>10</v>
          </cell>
        </row>
        <row r="777">
          <cell r="BC777" t="str">
            <v>Barcelona</v>
          </cell>
          <cell r="BD777"/>
          <cell r="BE777">
            <v>0.74725076088903775</v>
          </cell>
          <cell r="BF777"/>
          <cell r="BG777">
            <v>3.8639027122910967</v>
          </cell>
          <cell r="BK777" t="str">
            <v>Barcelona</v>
          </cell>
          <cell r="BL777"/>
          <cell r="BM777">
            <v>0.74725076088903775</v>
          </cell>
          <cell r="BN777"/>
          <cell r="BO777">
            <v>10</v>
          </cell>
        </row>
        <row r="778">
          <cell r="BC778" t="str">
            <v>Atlético de Madrid</v>
          </cell>
          <cell r="BD778"/>
          <cell r="BE778">
            <v>0.34587059268608006</v>
          </cell>
          <cell r="BF778"/>
          <cell r="BG778">
            <v>10</v>
          </cell>
          <cell r="BK778" t="str">
            <v>Atlético de Madrid</v>
          </cell>
          <cell r="BL778"/>
          <cell r="BM778">
            <v>0.34587059268608006</v>
          </cell>
          <cell r="BN778"/>
          <cell r="BO778">
            <v>10</v>
          </cell>
        </row>
        <row r="779">
          <cell r="BC779" t="str">
            <v>Villareal</v>
          </cell>
          <cell r="BD779"/>
          <cell r="BE779">
            <v>1.1952882633091022</v>
          </cell>
          <cell r="BF779"/>
          <cell r="BG779">
            <v>0</v>
          </cell>
          <cell r="BK779" t="str">
            <v>Villareal</v>
          </cell>
          <cell r="BL779"/>
          <cell r="BM779">
            <v>1.1952882633091022</v>
          </cell>
          <cell r="BN779"/>
          <cell r="BO779">
            <v>10</v>
          </cell>
        </row>
        <row r="780">
          <cell r="BC780" t="str">
            <v>Real Sociedad</v>
          </cell>
          <cell r="BD780"/>
          <cell r="BE780">
            <v>5.0312908781878409</v>
          </cell>
          <cell r="BF780"/>
          <cell r="BG780">
            <v>0</v>
          </cell>
          <cell r="BK780" t="str">
            <v>Real Sociedad</v>
          </cell>
          <cell r="BL780"/>
          <cell r="BM780">
            <v>5.0312908781878409</v>
          </cell>
          <cell r="BN780"/>
          <cell r="BO780">
            <v>0</v>
          </cell>
        </row>
        <row r="781">
          <cell r="BC781" t="str">
            <v>Athletic Bilbao</v>
          </cell>
          <cell r="BD781"/>
          <cell r="BE781">
            <v>0.85902344940079922</v>
          </cell>
          <cell r="BF781"/>
          <cell r="BG781">
            <v>2.1551783029920459</v>
          </cell>
          <cell r="BK781" t="str">
            <v>Athletic Bilbao</v>
          </cell>
          <cell r="BL781"/>
          <cell r="BM781">
            <v>0.85902344940079922</v>
          </cell>
          <cell r="BN781"/>
          <cell r="BO781">
            <v>10</v>
          </cell>
        </row>
        <row r="782">
          <cell r="BC782" t="str">
            <v>Espanyol</v>
          </cell>
          <cell r="BD782"/>
          <cell r="BE782">
            <v>0.41826701640651032</v>
          </cell>
          <cell r="BF782"/>
          <cell r="BG782">
            <v>8.8932400391886546</v>
          </cell>
          <cell r="BK782" t="str">
            <v>Espanyol</v>
          </cell>
          <cell r="BL782"/>
          <cell r="BM782">
            <v>0.41826701640651032</v>
          </cell>
          <cell r="BN782"/>
          <cell r="BO782">
            <v>10</v>
          </cell>
        </row>
        <row r="783">
          <cell r="BC783" t="str">
            <v>Alavés</v>
          </cell>
          <cell r="BD783"/>
          <cell r="BE783">
            <v>1.470136331345816</v>
          </cell>
          <cell r="BF783"/>
          <cell r="BG783">
            <v>0</v>
          </cell>
          <cell r="BK783" t="str">
            <v>Alavés</v>
          </cell>
          <cell r="BL783"/>
          <cell r="BM783">
            <v>1.470136331345816</v>
          </cell>
          <cell r="BN783"/>
          <cell r="BO783">
            <v>10</v>
          </cell>
        </row>
        <row r="784">
          <cell r="BC784" t="str">
            <v>Eibar</v>
          </cell>
          <cell r="BD784"/>
          <cell r="BE784">
            <v>0.53640205059211044</v>
          </cell>
          <cell r="BF784"/>
          <cell r="BG784">
            <v>7.0872513026372257</v>
          </cell>
          <cell r="BK784" t="str">
            <v>Eibar</v>
          </cell>
          <cell r="BL784"/>
          <cell r="BM784">
            <v>0.53640205059211044</v>
          </cell>
          <cell r="BN784"/>
          <cell r="BO784">
            <v>10</v>
          </cell>
        </row>
        <row r="785">
          <cell r="BC785" t="str">
            <v>Málaga</v>
          </cell>
          <cell r="BD785"/>
          <cell r="BE785">
            <v>22.750077900324182</v>
          </cell>
          <cell r="BF785"/>
          <cell r="BG785">
            <v>0</v>
          </cell>
          <cell r="BK785" t="str">
            <v>Málaga</v>
          </cell>
          <cell r="BL785"/>
          <cell r="BM785">
            <v>22.750077900324182</v>
          </cell>
          <cell r="BN785"/>
          <cell r="BO785">
            <v>0</v>
          </cell>
        </row>
        <row r="786">
          <cell r="BC786" t="str">
            <v>Valencia</v>
          </cell>
          <cell r="BD786"/>
          <cell r="BE786">
            <v>1.7332244771772776</v>
          </cell>
          <cell r="BF786"/>
          <cell r="BG786">
            <v>0</v>
          </cell>
          <cell r="BK786" t="str">
            <v>Valencia</v>
          </cell>
          <cell r="BL786"/>
          <cell r="BM786">
            <v>1.7332244771772776</v>
          </cell>
          <cell r="BN786"/>
          <cell r="BO786">
            <v>0</v>
          </cell>
        </row>
        <row r="787">
          <cell r="BC787" t="str">
            <v>Sevilla</v>
          </cell>
          <cell r="BD787"/>
          <cell r="BE787">
            <v>17.97975057505505</v>
          </cell>
          <cell r="BF787"/>
          <cell r="BG787">
            <v>0</v>
          </cell>
          <cell r="BK787" t="str">
            <v>Sevilla</v>
          </cell>
          <cell r="BL787"/>
          <cell r="BM787">
            <v>17.97975057505505</v>
          </cell>
          <cell r="BN787"/>
          <cell r="BO787">
            <v>0</v>
          </cell>
        </row>
        <row r="788">
          <cell r="BC788" t="str">
            <v>Celta</v>
          </cell>
          <cell r="BD788"/>
          <cell r="BE788">
            <v>0.51718564115835364</v>
          </cell>
          <cell r="BF788"/>
          <cell r="BG788">
            <v>7.3810220644909998</v>
          </cell>
          <cell r="BK788" t="str">
            <v>Celta</v>
          </cell>
          <cell r="BL788"/>
          <cell r="BM788">
            <v>0.51718564115835364</v>
          </cell>
          <cell r="BN788"/>
          <cell r="BO788">
            <v>10</v>
          </cell>
        </row>
        <row r="789">
          <cell r="BC789" t="str">
            <v>Las Palmas</v>
          </cell>
          <cell r="BD789"/>
          <cell r="BE789">
            <v>3.4695399401938647</v>
          </cell>
          <cell r="BF789"/>
          <cell r="BG789">
            <v>0</v>
          </cell>
          <cell r="BK789" t="str">
            <v>Las Palmas</v>
          </cell>
          <cell r="BL789"/>
          <cell r="BM789">
            <v>3.4695399401938647</v>
          </cell>
          <cell r="BN789"/>
          <cell r="BO789">
            <v>0</v>
          </cell>
        </row>
        <row r="790">
          <cell r="BC790" t="str">
            <v>Betis</v>
          </cell>
          <cell r="BD790"/>
          <cell r="BE790">
            <v>2.6283175461015214</v>
          </cell>
          <cell r="BF790"/>
          <cell r="BG790">
            <v>0</v>
          </cell>
          <cell r="BK790" t="str">
            <v>Betis</v>
          </cell>
          <cell r="BL790"/>
          <cell r="BM790">
            <v>2.6283175461015214</v>
          </cell>
          <cell r="BN790"/>
          <cell r="BO790">
            <v>0</v>
          </cell>
        </row>
        <row r="791">
          <cell r="BC791" t="str">
            <v>Deportivo</v>
          </cell>
          <cell r="BD791"/>
          <cell r="BE791">
            <v>1.0306336339540161</v>
          </cell>
          <cell r="BF791"/>
          <cell r="BG791">
            <v>0</v>
          </cell>
          <cell r="BK791" t="str">
            <v>Deportivo</v>
          </cell>
          <cell r="BL791"/>
          <cell r="BM791">
            <v>1.0306336339540161</v>
          </cell>
          <cell r="BN791"/>
          <cell r="BO791">
            <v>10</v>
          </cell>
        </row>
        <row r="792">
          <cell r="BC792" t="str">
            <v>Leganes</v>
          </cell>
          <cell r="BD792"/>
          <cell r="BE792">
            <v>1.2175171947139625</v>
          </cell>
          <cell r="BF792"/>
          <cell r="BG792">
            <v>0</v>
          </cell>
          <cell r="BK792" t="str">
            <v>Leganes</v>
          </cell>
          <cell r="BL792"/>
          <cell r="BM792">
            <v>1.2175171947139625</v>
          </cell>
          <cell r="BN792"/>
          <cell r="BO792">
            <v>10</v>
          </cell>
        </row>
        <row r="793">
          <cell r="BC793" t="str">
            <v>Sporting Gijón</v>
          </cell>
          <cell r="BD793"/>
          <cell r="BE793">
            <v>2.3282320612685274</v>
          </cell>
          <cell r="BF793"/>
          <cell r="BG793">
            <v>0</v>
          </cell>
          <cell r="BK793" t="str">
            <v>Sporting Gijón</v>
          </cell>
          <cell r="BL793"/>
          <cell r="BM793">
            <v>2.3282320612685274</v>
          </cell>
          <cell r="BN793"/>
          <cell r="BO793">
            <v>0</v>
          </cell>
        </row>
        <row r="794">
          <cell r="BC794" t="str">
            <v>Osasuna</v>
          </cell>
          <cell r="BD794"/>
          <cell r="BE794">
            <v>3.1293973730221278</v>
          </cell>
          <cell r="BF794"/>
          <cell r="BG794">
            <v>0</v>
          </cell>
          <cell r="BK794" t="str">
            <v>Osasuna</v>
          </cell>
          <cell r="BL794"/>
          <cell r="BM794">
            <v>3.1293973730221278</v>
          </cell>
          <cell r="BN794"/>
          <cell r="BO794">
            <v>0</v>
          </cell>
        </row>
        <row r="795">
          <cell r="BC795" t="str">
            <v>Granada</v>
          </cell>
          <cell r="BD795"/>
          <cell r="BE795">
            <v>3.762843022471146</v>
          </cell>
          <cell r="BF795"/>
          <cell r="BG795">
            <v>0</v>
          </cell>
          <cell r="BK795" t="str">
            <v>Granada</v>
          </cell>
          <cell r="BL795"/>
          <cell r="BM795">
            <v>3.762843022471146</v>
          </cell>
          <cell r="BN795"/>
          <cell r="BO795">
            <v>0</v>
          </cell>
        </row>
        <row r="796">
          <cell r="BC796" t="str">
            <v>UD Levante</v>
          </cell>
          <cell r="BD796"/>
          <cell r="BE796">
            <v>4.440437084075552</v>
          </cell>
          <cell r="BF796"/>
          <cell r="BG796">
            <v>0</v>
          </cell>
          <cell r="BK796" t="str">
            <v>UD Levante</v>
          </cell>
          <cell r="BL796"/>
          <cell r="BM796">
            <v>4.440437084075552</v>
          </cell>
          <cell r="BN796"/>
          <cell r="BO796">
            <v>0</v>
          </cell>
        </row>
        <row r="797">
          <cell r="BC797" t="str">
            <v>Girona</v>
          </cell>
          <cell r="BD797"/>
          <cell r="BE797">
            <v>26.320382058531486</v>
          </cell>
          <cell r="BF797"/>
          <cell r="BG797">
            <v>0</v>
          </cell>
          <cell r="BK797" t="str">
            <v>Girona</v>
          </cell>
          <cell r="BL797"/>
          <cell r="BM797">
            <v>26.320382058531486</v>
          </cell>
          <cell r="BN797"/>
          <cell r="BO797">
            <v>0</v>
          </cell>
        </row>
        <row r="798">
          <cell r="BC798" t="str">
            <v>Getafe</v>
          </cell>
          <cell r="BD798"/>
          <cell r="BE798">
            <v>2.695783791064144</v>
          </cell>
          <cell r="BF798"/>
          <cell r="BG798">
            <v>0</v>
          </cell>
          <cell r="BK798" t="str">
            <v>Getafe</v>
          </cell>
          <cell r="BL798"/>
          <cell r="BM798">
            <v>2.695783791064144</v>
          </cell>
          <cell r="BN798"/>
          <cell r="BO798">
            <v>0</v>
          </cell>
        </row>
        <row r="799">
          <cell r="BC799" t="str">
            <v>Tenerife</v>
          </cell>
          <cell r="BD799"/>
          <cell r="BE799">
            <v>0.63871736018714542</v>
          </cell>
          <cell r="BF799"/>
          <cell r="BG799">
            <v>5.5231065256094389</v>
          </cell>
          <cell r="BK799" t="str">
            <v>Tenerife</v>
          </cell>
          <cell r="BL799"/>
          <cell r="BM799">
            <v>0.63871736018714542</v>
          </cell>
          <cell r="BN799"/>
          <cell r="BO799">
            <v>10</v>
          </cell>
        </row>
        <row r="800">
          <cell r="BC800" t="str">
            <v>Cádiz</v>
          </cell>
          <cell r="BD800"/>
          <cell r="BE800">
            <v>1.6221777651337606</v>
          </cell>
          <cell r="BF800"/>
          <cell r="BG800">
            <v>0</v>
          </cell>
          <cell r="BK800" t="str">
            <v>Cádiz</v>
          </cell>
          <cell r="BL800"/>
          <cell r="BM800">
            <v>1.6221777651337606</v>
          </cell>
          <cell r="BN800"/>
          <cell r="BO800">
            <v>0</v>
          </cell>
        </row>
        <row r="801">
          <cell r="BC801" t="str">
            <v>Huesca</v>
          </cell>
          <cell r="BD801"/>
          <cell r="BE801">
            <v>11.89887424024835</v>
          </cell>
          <cell r="BF801"/>
          <cell r="BG801">
            <v>0</v>
          </cell>
          <cell r="BK801" t="str">
            <v>Huesca</v>
          </cell>
          <cell r="BL801"/>
          <cell r="BM801">
            <v>11.89887424024835</v>
          </cell>
          <cell r="BN801"/>
          <cell r="BO801">
            <v>0</v>
          </cell>
        </row>
        <row r="802">
          <cell r="BC802" t="str">
            <v>Valladolid</v>
          </cell>
          <cell r="BD802"/>
          <cell r="BE802">
            <v>1.5417430326711909</v>
          </cell>
          <cell r="BF802"/>
          <cell r="BG802">
            <v>0</v>
          </cell>
          <cell r="BK802" t="str">
            <v>Valladolid</v>
          </cell>
          <cell r="BL802"/>
          <cell r="BM802">
            <v>1.5417430326711909</v>
          </cell>
          <cell r="BN802"/>
          <cell r="BO802">
            <v>10</v>
          </cell>
        </row>
        <row r="803">
          <cell r="BC803" t="str">
            <v>Oviedo</v>
          </cell>
          <cell r="BD803"/>
          <cell r="BE803">
            <v>4.2772645955697444</v>
          </cell>
          <cell r="BF803"/>
          <cell r="BG803">
            <v>0</v>
          </cell>
          <cell r="BK803" t="str">
            <v>Oviedo</v>
          </cell>
          <cell r="BL803"/>
          <cell r="BM803">
            <v>4.2772645955697444</v>
          </cell>
          <cell r="BN803"/>
          <cell r="BO803">
            <v>0</v>
          </cell>
        </row>
        <row r="804">
          <cell r="BC804" t="str">
            <v>Lugo</v>
          </cell>
          <cell r="BD804"/>
          <cell r="BE804">
            <v>0.93975532410142182</v>
          </cell>
          <cell r="BF804"/>
          <cell r="BG804">
            <v>0.92099017755467649</v>
          </cell>
          <cell r="BK804" t="str">
            <v>Lugo</v>
          </cell>
          <cell r="BL804"/>
          <cell r="BM804">
            <v>0.93975532410142182</v>
          </cell>
          <cell r="BN804"/>
          <cell r="BO804">
            <v>10</v>
          </cell>
        </row>
        <row r="805">
          <cell r="BC805" t="str">
            <v>Córdoba</v>
          </cell>
          <cell r="BD805"/>
          <cell r="BE805">
            <v>6.8185674438330377</v>
          </cell>
          <cell r="BF805"/>
          <cell r="BG805">
            <v>0</v>
          </cell>
          <cell r="BK805" t="str">
            <v>Córdoba</v>
          </cell>
          <cell r="BL805"/>
          <cell r="BM805">
            <v>6.8185674438330377</v>
          </cell>
          <cell r="BN805"/>
          <cell r="BO805">
            <v>0</v>
          </cell>
        </row>
        <row r="806">
          <cell r="BC806" t="str">
            <v>Reus</v>
          </cell>
          <cell r="BD806"/>
          <cell r="BE806">
            <v>0.81270467787324008</v>
          </cell>
          <cell r="BF806"/>
          <cell r="BG806">
            <v>2.8632762880338749</v>
          </cell>
          <cell r="BK806" t="str">
            <v>Reus</v>
          </cell>
          <cell r="BL806"/>
          <cell r="BM806">
            <v>0.81270467787324008</v>
          </cell>
          <cell r="BN806"/>
          <cell r="BO806">
            <v>10</v>
          </cell>
        </row>
        <row r="807">
          <cell r="BC807" t="str">
            <v>Rayo Vallecano</v>
          </cell>
          <cell r="BD807"/>
          <cell r="BE807">
            <v>1.5163198407262168</v>
          </cell>
          <cell r="BF807"/>
          <cell r="BG807">
            <v>0</v>
          </cell>
          <cell r="BK807" t="str">
            <v>Rayo Vallecano</v>
          </cell>
          <cell r="BL807"/>
          <cell r="BM807">
            <v>1.5163198407262168</v>
          </cell>
          <cell r="BN807"/>
          <cell r="BO807">
            <v>10</v>
          </cell>
        </row>
        <row r="808">
          <cell r="BC808" t="str">
            <v>RCD Mallorca</v>
          </cell>
          <cell r="BD808"/>
          <cell r="BE808">
            <v>7.564830278973421</v>
          </cell>
          <cell r="BF808"/>
          <cell r="BG808">
            <v>0</v>
          </cell>
          <cell r="BK808" t="str">
            <v>RCD Mallorca</v>
          </cell>
          <cell r="BL808"/>
          <cell r="BM808">
            <v>7.564830278973421</v>
          </cell>
          <cell r="BN808"/>
          <cell r="BO808">
            <v>0</v>
          </cell>
        </row>
        <row r="809">
          <cell r="BC809" t="str">
            <v>Nàstic</v>
          </cell>
          <cell r="BD809"/>
          <cell r="BE809">
            <v>1.0105477177013968</v>
          </cell>
          <cell r="BF809"/>
          <cell r="BG809">
            <v>0</v>
          </cell>
          <cell r="BK809" t="str">
            <v>Nàstic</v>
          </cell>
          <cell r="BL809"/>
          <cell r="BM809">
            <v>1.0105477177013968</v>
          </cell>
          <cell r="BN809"/>
          <cell r="BO809">
            <v>10</v>
          </cell>
        </row>
        <row r="810">
          <cell r="BC810" t="str">
            <v>Almería</v>
          </cell>
          <cell r="BD810"/>
          <cell r="BE810">
            <v>2.8819117184932459</v>
          </cell>
          <cell r="BF810"/>
          <cell r="BG810">
            <v>0</v>
          </cell>
          <cell r="BK810" t="str">
            <v>Almería</v>
          </cell>
          <cell r="BL810"/>
          <cell r="BM810">
            <v>2.8819117184932459</v>
          </cell>
          <cell r="BN810"/>
          <cell r="BO810">
            <v>0</v>
          </cell>
        </row>
        <row r="811">
          <cell r="BC811" t="str">
            <v>Zaragoza</v>
          </cell>
          <cell r="BD811"/>
          <cell r="BE811">
            <v>8.2936053542825459</v>
          </cell>
          <cell r="BF811"/>
          <cell r="BG811">
            <v>0</v>
          </cell>
          <cell r="BK811" t="str">
            <v>Zaragoza</v>
          </cell>
          <cell r="BL811"/>
          <cell r="BM811">
            <v>8.2936053542825459</v>
          </cell>
          <cell r="BN811"/>
          <cell r="BO811">
            <v>0</v>
          </cell>
        </row>
        <row r="812">
          <cell r="BC812" t="str">
            <v>Numancia</v>
          </cell>
          <cell r="BD812"/>
          <cell r="BE812">
            <v>0.6129003684615425</v>
          </cell>
          <cell r="BF812"/>
          <cell r="BG812">
            <v>5.9177836558062955</v>
          </cell>
          <cell r="BK812" t="str">
            <v>Numancia</v>
          </cell>
          <cell r="BL812"/>
          <cell r="BM812">
            <v>0.6129003684615425</v>
          </cell>
          <cell r="BN812"/>
          <cell r="BO812">
            <v>10</v>
          </cell>
        </row>
        <row r="813">
          <cell r="BC813" t="str">
            <v>Alcorcón</v>
          </cell>
          <cell r="BD813"/>
          <cell r="BE813">
            <v>0.37070519936124519</v>
          </cell>
          <cell r="BF813"/>
          <cell r="BG813">
            <v>9.620341076284209</v>
          </cell>
          <cell r="BK813" t="str">
            <v>Alcorcón</v>
          </cell>
          <cell r="BL813"/>
          <cell r="BM813">
            <v>0.37070519936124519</v>
          </cell>
          <cell r="BN813"/>
          <cell r="BO813">
            <v>10</v>
          </cell>
        </row>
        <row r="814">
          <cell r="BC814" t="str">
            <v>Albacete</v>
          </cell>
          <cell r="BD814"/>
          <cell r="BE814">
            <v>12.723436178437776</v>
          </cell>
          <cell r="BF814"/>
          <cell r="BG814">
            <v>0</v>
          </cell>
          <cell r="BK814" t="str">
            <v>Albacete</v>
          </cell>
          <cell r="BL814"/>
          <cell r="BM814">
            <v>12.723436178437776</v>
          </cell>
          <cell r="BN814"/>
          <cell r="BO814">
            <v>0</v>
          </cell>
        </row>
        <row r="815">
          <cell r="BC815" t="str">
            <v>Elche</v>
          </cell>
          <cell r="BD815"/>
          <cell r="BE815">
            <v>1.0062605917419962</v>
          </cell>
          <cell r="BF815"/>
          <cell r="BG815">
            <v>0</v>
          </cell>
          <cell r="BK815" t="str">
            <v>Elche</v>
          </cell>
          <cell r="BL815"/>
          <cell r="BM815">
            <v>1.0062605917419962</v>
          </cell>
          <cell r="BN815"/>
          <cell r="BO815">
            <v>10</v>
          </cell>
        </row>
        <row r="816">
          <cell r="BC816" t="str">
            <v>Extremadura</v>
          </cell>
          <cell r="BD816"/>
          <cell r="BE816" t="b">
            <v>0</v>
          </cell>
          <cell r="BF816"/>
          <cell r="BG816">
            <v>0</v>
          </cell>
          <cell r="BK816" t="str">
            <v>Extremadura</v>
          </cell>
          <cell r="BL816"/>
          <cell r="BM816" t="b">
            <v>0</v>
          </cell>
          <cell r="BN816"/>
          <cell r="BO816">
            <v>0</v>
          </cell>
        </row>
        <row r="817">
          <cell r="BC817" t="str">
            <v>Rayo Majadahonda</v>
          </cell>
          <cell r="BD817"/>
          <cell r="BE817" t="b">
            <v>0</v>
          </cell>
          <cell r="BF817"/>
          <cell r="BG817">
            <v>0</v>
          </cell>
          <cell r="BK817" t="str">
            <v>Rayo Majadahonda</v>
          </cell>
          <cell r="BL817"/>
          <cell r="BM817" t="b">
            <v>0</v>
          </cell>
          <cell r="BN817"/>
          <cell r="BO817">
            <v>0</v>
          </cell>
        </row>
        <row r="825">
          <cell r="A825" t="str">
            <v>14. Volatilidad EBITDA d/T</v>
          </cell>
        </row>
        <row r="840">
          <cell r="BC840" t="str">
            <v>Real Madrid</v>
          </cell>
          <cell r="BD840"/>
          <cell r="BE840">
            <v>0.17344551063915584</v>
          </cell>
          <cell r="BF840"/>
          <cell r="BG840">
            <v>10</v>
          </cell>
          <cell r="BK840" t="str">
            <v>Real Madrid</v>
          </cell>
          <cell r="BL840"/>
          <cell r="BM840">
            <v>0.17344551063915584</v>
          </cell>
          <cell r="BN840"/>
          <cell r="BO840">
            <v>10</v>
          </cell>
        </row>
        <row r="841">
          <cell r="BC841" t="str">
            <v>Barcelona</v>
          </cell>
          <cell r="BD841"/>
          <cell r="BE841">
            <v>0.18629246858695458</v>
          </cell>
          <cell r="BF841"/>
          <cell r="BG841">
            <v>10</v>
          </cell>
          <cell r="BK841" t="str">
            <v>Barcelona</v>
          </cell>
          <cell r="BL841"/>
          <cell r="BM841">
            <v>0.18629246858695458</v>
          </cell>
          <cell r="BN841"/>
          <cell r="BO841">
            <v>10</v>
          </cell>
        </row>
        <row r="842">
          <cell r="BC842" t="str">
            <v>Atlético de Madrid</v>
          </cell>
          <cell r="BD842"/>
          <cell r="BE842">
            <v>0.41663064559011165</v>
          </cell>
          <cell r="BF842"/>
          <cell r="BG842">
            <v>7.1692755921385807</v>
          </cell>
          <cell r="BK842" t="str">
            <v>Atlético de Madrid</v>
          </cell>
          <cell r="BL842"/>
          <cell r="BM842">
            <v>0.41663064559011165</v>
          </cell>
          <cell r="BN842"/>
          <cell r="BO842">
            <v>10</v>
          </cell>
        </row>
        <row r="843">
          <cell r="BC843" t="str">
            <v>Villareal</v>
          </cell>
          <cell r="BD843"/>
          <cell r="BE843">
            <v>0.45129109064837719</v>
          </cell>
          <cell r="BF843"/>
          <cell r="BG843">
            <v>6.7433185532738182</v>
          </cell>
          <cell r="BK843" t="str">
            <v>Villareal</v>
          </cell>
          <cell r="BL843"/>
          <cell r="BM843">
            <v>0.45129109064837719</v>
          </cell>
          <cell r="BN843"/>
          <cell r="BO843">
            <v>10</v>
          </cell>
        </row>
        <row r="844">
          <cell r="BC844" t="str">
            <v>Real Sociedad</v>
          </cell>
          <cell r="BD844"/>
          <cell r="BE844">
            <v>0.62844074078422563</v>
          </cell>
          <cell r="BF844"/>
          <cell r="BG844">
            <v>4.5662507089069511</v>
          </cell>
          <cell r="BK844" t="str">
            <v>Real Sociedad</v>
          </cell>
          <cell r="BL844"/>
          <cell r="BM844">
            <v>0.62844074078422563</v>
          </cell>
          <cell r="BN844"/>
          <cell r="BO844">
            <v>10</v>
          </cell>
        </row>
        <row r="845">
          <cell r="BC845" t="str">
            <v>Athletic Bilbao</v>
          </cell>
          <cell r="BD845"/>
          <cell r="BE845">
            <v>0.78556929766619721</v>
          </cell>
          <cell r="BF845"/>
          <cell r="BG845">
            <v>2.6352306456034977</v>
          </cell>
          <cell r="BK845" t="str">
            <v>Athletic Bilbao</v>
          </cell>
          <cell r="BL845"/>
          <cell r="BM845">
            <v>0.78556929766619721</v>
          </cell>
          <cell r="BN845"/>
          <cell r="BO845">
            <v>10</v>
          </cell>
        </row>
        <row r="846">
          <cell r="BC846" t="str">
            <v>Espanyol</v>
          </cell>
          <cell r="BD846"/>
          <cell r="BE846">
            <v>0.36748806865425404</v>
          </cell>
          <cell r="BF846"/>
          <cell r="BG846">
            <v>7.773209745857411</v>
          </cell>
          <cell r="BK846" t="str">
            <v>Espanyol</v>
          </cell>
          <cell r="BL846"/>
          <cell r="BM846">
            <v>0.36748806865425404</v>
          </cell>
          <cell r="BN846"/>
          <cell r="BO846">
            <v>10</v>
          </cell>
        </row>
        <row r="847">
          <cell r="BC847" t="str">
            <v>Alavés</v>
          </cell>
          <cell r="BD847"/>
          <cell r="BE847">
            <v>0.78964054120279337</v>
          </cell>
          <cell r="BF847"/>
          <cell r="BG847">
            <v>2.5851973918922253</v>
          </cell>
          <cell r="BK847" t="str">
            <v>Alavés</v>
          </cell>
          <cell r="BL847"/>
          <cell r="BM847">
            <v>0.78964054120279337</v>
          </cell>
          <cell r="BN847"/>
          <cell r="BO847">
            <v>10</v>
          </cell>
        </row>
        <row r="848">
          <cell r="BC848" t="str">
            <v>Eibar</v>
          </cell>
          <cell r="BD848"/>
          <cell r="BE848">
            <v>0.711708683936355</v>
          </cell>
          <cell r="BF848"/>
          <cell r="BG848">
            <v>3.5429353291472196</v>
          </cell>
          <cell r="BK848" t="str">
            <v>Eibar</v>
          </cell>
          <cell r="BL848"/>
          <cell r="BM848">
            <v>0.711708683936355</v>
          </cell>
          <cell r="BN848"/>
          <cell r="BO848">
            <v>10</v>
          </cell>
        </row>
        <row r="849">
          <cell r="BC849" t="str">
            <v>Málaga</v>
          </cell>
          <cell r="BD849"/>
          <cell r="BE849">
            <v>1.1072856978836361</v>
          </cell>
          <cell r="BF849"/>
          <cell r="BG849">
            <v>0</v>
          </cell>
          <cell r="BK849" t="str">
            <v>Málaga</v>
          </cell>
          <cell r="BL849"/>
          <cell r="BM849">
            <v>1.1072856978836361</v>
          </cell>
          <cell r="BN849"/>
          <cell r="BO849">
            <v>0</v>
          </cell>
        </row>
        <row r="850">
          <cell r="BC850" t="str">
            <v>Valencia</v>
          </cell>
          <cell r="BD850"/>
          <cell r="BE850">
            <v>0.44264166387923437</v>
          </cell>
          <cell r="BF850"/>
          <cell r="BG850">
            <v>6.8496150595151049</v>
          </cell>
          <cell r="BK850" t="str">
            <v>Valencia</v>
          </cell>
          <cell r="BL850"/>
          <cell r="BM850">
            <v>0.44264166387923437</v>
          </cell>
          <cell r="BN850"/>
          <cell r="BO850">
            <v>10</v>
          </cell>
        </row>
        <row r="851">
          <cell r="BC851" t="str">
            <v>Sevilla</v>
          </cell>
          <cell r="BD851"/>
          <cell r="BE851">
            <v>0.34123325582737002</v>
          </cell>
          <cell r="BF851"/>
          <cell r="BG851">
            <v>8.0958663738634353</v>
          </cell>
          <cell r="BK851" t="str">
            <v>Sevilla</v>
          </cell>
          <cell r="BL851"/>
          <cell r="BM851">
            <v>0.34123325582737002</v>
          </cell>
          <cell r="BN851"/>
          <cell r="BO851">
            <v>10</v>
          </cell>
        </row>
        <row r="852">
          <cell r="BC852" t="str">
            <v>Celta</v>
          </cell>
          <cell r="BD852"/>
          <cell r="BE852">
            <v>0.43773113590022578</v>
          </cell>
          <cell r="BF852"/>
          <cell r="BG852">
            <v>6.9099626388287838</v>
          </cell>
          <cell r="BK852" t="str">
            <v>Celta</v>
          </cell>
          <cell r="BL852"/>
          <cell r="BM852">
            <v>0.43773113590022578</v>
          </cell>
          <cell r="BN852"/>
          <cell r="BO852">
            <v>10</v>
          </cell>
        </row>
        <row r="853">
          <cell r="BC853" t="str">
            <v>Las Palmas</v>
          </cell>
          <cell r="BD853"/>
          <cell r="BE853">
            <v>1.0018575057906909</v>
          </cell>
          <cell r="BF853"/>
          <cell r="BG853">
            <v>0</v>
          </cell>
          <cell r="BK853" t="str">
            <v>Las Palmas</v>
          </cell>
          <cell r="BL853"/>
          <cell r="BM853">
            <v>1.0018575057906909</v>
          </cell>
          <cell r="BN853"/>
          <cell r="BO853">
            <v>0</v>
          </cell>
        </row>
        <row r="854">
          <cell r="BC854" t="str">
            <v>Betis</v>
          </cell>
          <cell r="BD854"/>
          <cell r="BE854">
            <v>0.99528198668374457</v>
          </cell>
          <cell r="BF854"/>
          <cell r="BG854">
            <v>5.7981684255302923E-2</v>
          </cell>
          <cell r="BK854" t="str">
            <v>Betis</v>
          </cell>
          <cell r="BL854"/>
          <cell r="BM854">
            <v>0.99528198668374457</v>
          </cell>
          <cell r="BN854"/>
          <cell r="BO854">
            <v>10</v>
          </cell>
        </row>
        <row r="855">
          <cell r="BC855" t="str">
            <v>Deportivo</v>
          </cell>
          <cell r="BD855"/>
          <cell r="BE855">
            <v>0.83135352980413979</v>
          </cell>
          <cell r="BF855"/>
          <cell r="BG855">
            <v>2.0725686279810738</v>
          </cell>
          <cell r="BK855" t="str">
            <v>Deportivo</v>
          </cell>
          <cell r="BL855"/>
          <cell r="BM855">
            <v>0.83135352980413979</v>
          </cell>
          <cell r="BN855"/>
          <cell r="BO855">
            <v>10</v>
          </cell>
        </row>
        <row r="856">
          <cell r="BC856" t="str">
            <v>Leganes</v>
          </cell>
          <cell r="BD856"/>
          <cell r="BE856">
            <v>1.2488034367827741</v>
          </cell>
          <cell r="BF856"/>
          <cell r="BG856">
            <v>0</v>
          </cell>
          <cell r="BK856" t="str">
            <v>Leganes</v>
          </cell>
          <cell r="BL856"/>
          <cell r="BM856">
            <v>1.2488034367827741</v>
          </cell>
          <cell r="BN856"/>
          <cell r="BO856">
            <v>0</v>
          </cell>
        </row>
        <row r="857">
          <cell r="BC857" t="str">
            <v>Sporting Gijón</v>
          </cell>
          <cell r="BD857"/>
          <cell r="BE857">
            <v>0.85142515792926188</v>
          </cell>
          <cell r="BF857"/>
          <cell r="BG857">
            <v>1.8258998022634767</v>
          </cell>
          <cell r="BK857" t="str">
            <v>Sporting Gijón</v>
          </cell>
          <cell r="BL857"/>
          <cell r="BM857">
            <v>0.85142515792926188</v>
          </cell>
          <cell r="BN857"/>
          <cell r="BO857">
            <v>10</v>
          </cell>
        </row>
        <row r="858">
          <cell r="BC858" t="str">
            <v>Osasuna</v>
          </cell>
          <cell r="BD858"/>
          <cell r="BE858">
            <v>1.9854769986780139</v>
          </cell>
          <cell r="BF858"/>
          <cell r="BG858">
            <v>0</v>
          </cell>
          <cell r="BK858" t="str">
            <v>Osasuna</v>
          </cell>
          <cell r="BL858"/>
          <cell r="BM858">
            <v>1.9854769986780139</v>
          </cell>
          <cell r="BN858"/>
          <cell r="BO858">
            <v>0</v>
          </cell>
        </row>
        <row r="859">
          <cell r="BC859" t="str">
            <v>Granada</v>
          </cell>
          <cell r="BD859"/>
          <cell r="BE859">
            <v>1.2077722234555555</v>
          </cell>
          <cell r="BF859"/>
          <cell r="BG859">
            <v>0</v>
          </cell>
          <cell r="BK859" t="str">
            <v>Granada</v>
          </cell>
          <cell r="BL859"/>
          <cell r="BM859">
            <v>1.2077722234555555</v>
          </cell>
          <cell r="BN859"/>
          <cell r="BO859">
            <v>0</v>
          </cell>
        </row>
        <row r="860">
          <cell r="BC860" t="str">
            <v>UD Levante</v>
          </cell>
          <cell r="BD860"/>
          <cell r="BE860">
            <v>0.74187241445574392</v>
          </cell>
          <cell r="BF860"/>
          <cell r="BG860">
            <v>3.1722403391794121</v>
          </cell>
          <cell r="BK860" t="str">
            <v>UD Levante</v>
          </cell>
          <cell r="BL860"/>
          <cell r="BM860">
            <v>0.74187241445574392</v>
          </cell>
          <cell r="BN860"/>
          <cell r="BO860">
            <v>10</v>
          </cell>
        </row>
        <row r="861">
          <cell r="BC861" t="str">
            <v>Girona</v>
          </cell>
          <cell r="BD861"/>
          <cell r="BE861">
            <v>2.1067679027462565</v>
          </cell>
          <cell r="BF861"/>
          <cell r="BG861">
            <v>0</v>
          </cell>
          <cell r="BK861" t="str">
            <v>Girona</v>
          </cell>
          <cell r="BL861"/>
          <cell r="BM861">
            <v>2.1067679027462565</v>
          </cell>
          <cell r="BN861"/>
          <cell r="BO861">
            <v>0</v>
          </cell>
        </row>
        <row r="862">
          <cell r="BC862" t="str">
            <v>Getafe</v>
          </cell>
          <cell r="BD862"/>
          <cell r="BE862">
            <v>1.6163172084753821</v>
          </cell>
          <cell r="BF862"/>
          <cell r="BG862">
            <v>0</v>
          </cell>
          <cell r="BK862" t="str">
            <v>Getafe</v>
          </cell>
          <cell r="BL862"/>
          <cell r="BM862">
            <v>1.6163172084753821</v>
          </cell>
          <cell r="BN862"/>
          <cell r="BO862">
            <v>0</v>
          </cell>
        </row>
        <row r="863">
          <cell r="BC863" t="str">
            <v>Tenerife</v>
          </cell>
          <cell r="BD863"/>
          <cell r="BE863">
            <v>0.42379290190609392</v>
          </cell>
          <cell r="BF863"/>
          <cell r="BG863">
            <v>7.0812555598851654</v>
          </cell>
          <cell r="BK863" t="str">
            <v>Tenerife</v>
          </cell>
          <cell r="BL863"/>
          <cell r="BM863">
            <v>0.42379290190609392</v>
          </cell>
          <cell r="BN863"/>
          <cell r="BO863">
            <v>10</v>
          </cell>
        </row>
        <row r="864">
          <cell r="BC864" t="str">
            <v>Cádiz</v>
          </cell>
          <cell r="BD864"/>
          <cell r="BE864">
            <v>16.427260086058457</v>
          </cell>
          <cell r="BF864"/>
          <cell r="BG864">
            <v>0</v>
          </cell>
          <cell r="BK864" t="str">
            <v>Cádiz</v>
          </cell>
          <cell r="BL864"/>
          <cell r="BM864">
            <v>16.427260086058457</v>
          </cell>
          <cell r="BN864"/>
          <cell r="BO864">
            <v>0</v>
          </cell>
        </row>
        <row r="865">
          <cell r="BC865" t="str">
            <v>Huesca</v>
          </cell>
          <cell r="BD865"/>
          <cell r="BE865">
            <v>2.7157205581112631</v>
          </cell>
          <cell r="BF865"/>
          <cell r="BG865">
            <v>0</v>
          </cell>
          <cell r="BK865" t="str">
            <v>Huesca</v>
          </cell>
          <cell r="BL865"/>
          <cell r="BM865">
            <v>2.7157205581112631</v>
          </cell>
          <cell r="BN865"/>
          <cell r="BO865">
            <v>0</v>
          </cell>
        </row>
        <row r="866">
          <cell r="BC866" t="str">
            <v>Valladolid</v>
          </cell>
          <cell r="BD866"/>
          <cell r="BE866">
            <v>1.1439925596077507</v>
          </cell>
          <cell r="BF866"/>
          <cell r="BG866">
            <v>0</v>
          </cell>
          <cell r="BK866" t="str">
            <v>Valladolid</v>
          </cell>
          <cell r="BL866"/>
          <cell r="BM866">
            <v>1.1439925596077507</v>
          </cell>
          <cell r="BN866"/>
          <cell r="BO866">
            <v>0</v>
          </cell>
        </row>
        <row r="867">
          <cell r="BC867" t="str">
            <v>Oviedo</v>
          </cell>
          <cell r="BD867"/>
          <cell r="BE867">
            <v>4.3237857888793858</v>
          </cell>
          <cell r="BF867"/>
          <cell r="BG867">
            <v>0</v>
          </cell>
          <cell r="BK867" t="str">
            <v>Oviedo</v>
          </cell>
          <cell r="BL867"/>
          <cell r="BM867">
            <v>4.3237857888793858</v>
          </cell>
          <cell r="BN867"/>
          <cell r="BO867">
            <v>0</v>
          </cell>
        </row>
        <row r="868">
          <cell r="BC868" t="str">
            <v>Lugo</v>
          </cell>
          <cell r="BD868"/>
          <cell r="BE868">
            <v>5.1935920864398444</v>
          </cell>
          <cell r="BF868"/>
          <cell r="BG868">
            <v>0</v>
          </cell>
          <cell r="BK868" t="str">
            <v>Lugo</v>
          </cell>
          <cell r="BL868"/>
          <cell r="BM868">
            <v>5.1935920864398444</v>
          </cell>
          <cell r="BN868"/>
          <cell r="BO868">
            <v>0</v>
          </cell>
        </row>
        <row r="869">
          <cell r="BC869" t="str">
            <v>Córdoba</v>
          </cell>
          <cell r="BD869"/>
          <cell r="BE869">
            <v>11.973364496172781</v>
          </cell>
          <cell r="BF869"/>
          <cell r="BG869">
            <v>0</v>
          </cell>
          <cell r="BK869" t="str">
            <v>Córdoba</v>
          </cell>
          <cell r="BL869"/>
          <cell r="BM869">
            <v>11.973364496172781</v>
          </cell>
          <cell r="BN869"/>
          <cell r="BO869">
            <v>0</v>
          </cell>
        </row>
        <row r="870">
          <cell r="BC870" t="str">
            <v>Reus</v>
          </cell>
          <cell r="BD870"/>
          <cell r="BE870">
            <v>0.75100738775990172</v>
          </cell>
          <cell r="BF870"/>
          <cell r="BG870">
            <v>3.0599767438272281</v>
          </cell>
          <cell r="BK870" t="str">
            <v>Reus</v>
          </cell>
          <cell r="BL870"/>
          <cell r="BM870">
            <v>0.75100738775990172</v>
          </cell>
          <cell r="BN870"/>
          <cell r="BO870">
            <v>10</v>
          </cell>
        </row>
        <row r="871">
          <cell r="BC871" t="str">
            <v>Rayo Vallecano</v>
          </cell>
          <cell r="BD871"/>
          <cell r="BE871">
            <v>0.86938105907254448</v>
          </cell>
          <cell r="BF871"/>
          <cell r="BG871">
            <v>1.6052320506439077</v>
          </cell>
          <cell r="BK871" t="str">
            <v>Rayo Vallecano</v>
          </cell>
          <cell r="BL871"/>
          <cell r="BM871">
            <v>0.86938105907254448</v>
          </cell>
          <cell r="BN871"/>
          <cell r="BO871">
            <v>10</v>
          </cell>
        </row>
        <row r="872">
          <cell r="BC872" t="str">
            <v>RCD Mallorca</v>
          </cell>
          <cell r="BD872"/>
          <cell r="BE872">
            <v>9.8394848504867358</v>
          </cell>
          <cell r="BF872"/>
          <cell r="BG872">
            <v>0</v>
          </cell>
          <cell r="BK872" t="str">
            <v>RCD Mallorca</v>
          </cell>
          <cell r="BL872"/>
          <cell r="BM872">
            <v>9.8394848504867358</v>
          </cell>
          <cell r="BN872"/>
          <cell r="BO872">
            <v>0</v>
          </cell>
        </row>
        <row r="873">
          <cell r="BC873" t="str">
            <v>Nàstic</v>
          </cell>
          <cell r="BD873"/>
          <cell r="BE873">
            <v>1.0234019721544816</v>
          </cell>
          <cell r="BF873"/>
          <cell r="BG873">
            <v>0</v>
          </cell>
          <cell r="BK873" t="str">
            <v>Nàstic</v>
          </cell>
          <cell r="BL873"/>
          <cell r="BM873">
            <v>1.0234019721544816</v>
          </cell>
          <cell r="BN873"/>
          <cell r="BO873">
            <v>0</v>
          </cell>
        </row>
        <row r="874">
          <cell r="BC874" t="str">
            <v>Almería</v>
          </cell>
          <cell r="BD874"/>
          <cell r="BE874">
            <v>1.3550405218729342</v>
          </cell>
          <cell r="BF874"/>
          <cell r="BG874">
            <v>0</v>
          </cell>
          <cell r="BK874" t="str">
            <v>Almería</v>
          </cell>
          <cell r="BL874"/>
          <cell r="BM874">
            <v>1.3550405218729342</v>
          </cell>
          <cell r="BN874"/>
          <cell r="BO874">
            <v>0</v>
          </cell>
        </row>
        <row r="875">
          <cell r="BC875" t="str">
            <v>Zaragoza</v>
          </cell>
          <cell r="BD875"/>
          <cell r="BE875">
            <v>1.1727339220762876</v>
          </cell>
          <cell r="BF875"/>
          <cell r="BG875">
            <v>0</v>
          </cell>
          <cell r="BK875" t="str">
            <v>Zaragoza</v>
          </cell>
          <cell r="BL875"/>
          <cell r="BM875">
            <v>1.1727339220762876</v>
          </cell>
          <cell r="BN875"/>
          <cell r="BO875">
            <v>0</v>
          </cell>
        </row>
        <row r="876">
          <cell r="BC876" t="str">
            <v>Numancia</v>
          </cell>
          <cell r="BD876"/>
          <cell r="BE876">
            <v>0.63241415609655516</v>
          </cell>
          <cell r="BF876"/>
          <cell r="BG876">
            <v>4.5174197080997018</v>
          </cell>
          <cell r="BK876" t="str">
            <v>Numancia</v>
          </cell>
          <cell r="BL876"/>
          <cell r="BM876">
            <v>0.63241415609655516</v>
          </cell>
          <cell r="BN876"/>
          <cell r="BO876">
            <v>10</v>
          </cell>
        </row>
        <row r="877">
          <cell r="BC877" t="str">
            <v>Alcorcón</v>
          </cell>
          <cell r="BD877"/>
          <cell r="BE877">
            <v>1.1688747421216432</v>
          </cell>
          <cell r="BF877"/>
          <cell r="BG877">
            <v>0</v>
          </cell>
          <cell r="BK877" t="str">
            <v>Alcorcón</v>
          </cell>
          <cell r="BL877"/>
          <cell r="BM877">
            <v>1.1688747421216432</v>
          </cell>
          <cell r="BN877"/>
          <cell r="BO877">
            <v>0</v>
          </cell>
        </row>
        <row r="878">
          <cell r="BC878" t="str">
            <v>Albacete</v>
          </cell>
          <cell r="BD878"/>
          <cell r="BE878">
            <v>7.6627372228884152</v>
          </cell>
          <cell r="BF878"/>
          <cell r="BG878">
            <v>0</v>
          </cell>
          <cell r="BK878" t="str">
            <v>Albacete</v>
          </cell>
          <cell r="BL878"/>
          <cell r="BM878">
            <v>7.6627372228884152</v>
          </cell>
          <cell r="BN878"/>
          <cell r="BO878">
            <v>0</v>
          </cell>
        </row>
        <row r="879">
          <cell r="BC879" t="str">
            <v>Elche</v>
          </cell>
          <cell r="BD879"/>
          <cell r="BE879">
            <v>1.2541450769256044</v>
          </cell>
          <cell r="BF879"/>
          <cell r="BG879">
            <v>0</v>
          </cell>
          <cell r="BK879" t="str">
            <v>Elche</v>
          </cell>
          <cell r="BL879"/>
          <cell r="BM879">
            <v>1.2541450769256044</v>
          </cell>
          <cell r="BN879"/>
          <cell r="BO879">
            <v>0</v>
          </cell>
        </row>
        <row r="880">
          <cell r="BC880" t="str">
            <v>Extremadura</v>
          </cell>
          <cell r="BD880"/>
          <cell r="BE880" t="b">
            <v>0</v>
          </cell>
          <cell r="BF880"/>
          <cell r="BG880">
            <v>0</v>
          </cell>
          <cell r="BK880" t="str">
            <v>Extremadura</v>
          </cell>
          <cell r="BL880"/>
          <cell r="BM880" t="b">
            <v>0</v>
          </cell>
          <cell r="BN880"/>
          <cell r="BO880">
            <v>0</v>
          </cell>
        </row>
        <row r="881">
          <cell r="BC881" t="str">
            <v>Rayo Majadahonda</v>
          </cell>
          <cell r="BD881"/>
          <cell r="BE881" t="b">
            <v>0</v>
          </cell>
          <cell r="BF881"/>
          <cell r="BG881">
            <v>0</v>
          </cell>
          <cell r="BK881" t="str">
            <v>Rayo Majadahonda</v>
          </cell>
          <cell r="BL881"/>
          <cell r="BM881" t="b">
            <v>0</v>
          </cell>
          <cell r="BN881"/>
          <cell r="BO881">
            <v>0</v>
          </cell>
        </row>
        <row r="889">
          <cell r="A889" t="str">
            <v>15. Volatilidad EBIT ajustado</v>
          </cell>
        </row>
        <row r="904">
          <cell r="BC904" t="str">
            <v>Real Madrid</v>
          </cell>
          <cell r="BD904"/>
          <cell r="BE904">
            <v>0.56766517773829361</v>
          </cell>
          <cell r="BF904"/>
          <cell r="BG904">
            <v>9.7682600700651019</v>
          </cell>
          <cell r="BK904" t="str">
            <v>Real Madrid</v>
          </cell>
          <cell r="BL904"/>
          <cell r="BM904">
            <v>0.56766517773829361</v>
          </cell>
          <cell r="BN904"/>
          <cell r="BO904">
            <v>10</v>
          </cell>
        </row>
        <row r="905">
          <cell r="BC905" t="str">
            <v>Barcelona</v>
          </cell>
          <cell r="BD905"/>
          <cell r="BE905">
            <v>1.8041231302374148</v>
          </cell>
          <cell r="BF905"/>
          <cell r="BG905">
            <v>0</v>
          </cell>
          <cell r="BK905" t="str">
            <v>Barcelona</v>
          </cell>
          <cell r="BL905"/>
          <cell r="BM905">
            <v>1.8041231302374148</v>
          </cell>
          <cell r="BN905"/>
          <cell r="BO905">
            <v>0</v>
          </cell>
        </row>
        <row r="906">
          <cell r="BC906" t="str">
            <v>Atlético de Madrid</v>
          </cell>
          <cell r="BD906"/>
          <cell r="BE906">
            <v>1.765087920949066</v>
          </cell>
          <cell r="BF906"/>
          <cell r="BG906">
            <v>0</v>
          </cell>
          <cell r="BK906" t="str">
            <v>Atlético de Madrid</v>
          </cell>
          <cell r="BL906"/>
          <cell r="BM906">
            <v>1.765087920949066</v>
          </cell>
          <cell r="BN906"/>
          <cell r="BO906">
            <v>0</v>
          </cell>
        </row>
        <row r="907">
          <cell r="BC907" t="str">
            <v>Villareal</v>
          </cell>
          <cell r="BD907"/>
          <cell r="BE907">
            <v>1.2182060043887932</v>
          </cell>
          <cell r="BF907"/>
          <cell r="BG907">
            <v>0</v>
          </cell>
          <cell r="BK907" t="str">
            <v>Villareal</v>
          </cell>
          <cell r="BL907"/>
          <cell r="BM907">
            <v>1.2182060043887932</v>
          </cell>
          <cell r="BN907"/>
          <cell r="BO907">
            <v>10</v>
          </cell>
        </row>
        <row r="908">
          <cell r="BC908" t="str">
            <v>Real Sociedad</v>
          </cell>
          <cell r="BD908"/>
          <cell r="BE908">
            <v>1.415410957042728</v>
          </cell>
          <cell r="BF908"/>
          <cell r="BG908">
            <v>0</v>
          </cell>
          <cell r="BK908" t="str">
            <v>Real Sociedad</v>
          </cell>
          <cell r="BL908"/>
          <cell r="BM908">
            <v>1.415410957042728</v>
          </cell>
          <cell r="BN908"/>
          <cell r="BO908">
            <v>0</v>
          </cell>
        </row>
        <row r="909">
          <cell r="BC909" t="str">
            <v>Athletic Bilbao</v>
          </cell>
          <cell r="BD909"/>
          <cell r="BE909">
            <v>1.0936662666400552</v>
          </cell>
          <cell r="BF909"/>
          <cell r="BG909">
            <v>0</v>
          </cell>
          <cell r="BK909" t="str">
            <v>Athletic Bilbao</v>
          </cell>
          <cell r="BL909"/>
          <cell r="BM909">
            <v>1.0936662666400552</v>
          </cell>
          <cell r="BN909"/>
          <cell r="BO909">
            <v>10</v>
          </cell>
        </row>
        <row r="910">
          <cell r="BC910" t="str">
            <v>Espanyol</v>
          </cell>
          <cell r="BD910"/>
          <cell r="BE910">
            <v>0.5574085669702844</v>
          </cell>
          <cell r="BF910"/>
          <cell r="BG910">
            <v>10</v>
          </cell>
          <cell r="BK910" t="str">
            <v>Espanyol</v>
          </cell>
          <cell r="BL910"/>
          <cell r="BM910">
            <v>0.5574085669702844</v>
          </cell>
          <cell r="BN910"/>
          <cell r="BO910">
            <v>10</v>
          </cell>
        </row>
        <row r="911">
          <cell r="BC911" t="str">
            <v>Alavés</v>
          </cell>
          <cell r="BD911"/>
          <cell r="BE911">
            <v>1.0259138213887096</v>
          </cell>
          <cell r="BF911"/>
          <cell r="BG911">
            <v>0</v>
          </cell>
          <cell r="BK911" t="str">
            <v>Alavés</v>
          </cell>
          <cell r="BL911"/>
          <cell r="BM911">
            <v>1.0259138213887096</v>
          </cell>
          <cell r="BN911"/>
          <cell r="BO911">
            <v>10</v>
          </cell>
        </row>
        <row r="912">
          <cell r="BC912" t="str">
            <v>Eibar</v>
          </cell>
          <cell r="BD912"/>
          <cell r="BE912">
            <v>0.6785824179996075</v>
          </cell>
          <cell r="BF912"/>
          <cell r="BG912">
            <v>7.2621735988010538</v>
          </cell>
          <cell r="BK912" t="str">
            <v>Eibar</v>
          </cell>
          <cell r="BL912"/>
          <cell r="BM912">
            <v>0.6785824179996075</v>
          </cell>
          <cell r="BN912"/>
          <cell r="BO912">
            <v>10</v>
          </cell>
        </row>
        <row r="913">
          <cell r="BC913" t="str">
            <v>Málaga</v>
          </cell>
          <cell r="BD913"/>
          <cell r="BE913">
            <v>3.5237024191997968</v>
          </cell>
          <cell r="BF913"/>
          <cell r="BG913">
            <v>0</v>
          </cell>
          <cell r="BK913" t="str">
            <v>Málaga</v>
          </cell>
          <cell r="BL913"/>
          <cell r="BM913">
            <v>3.5237024191997968</v>
          </cell>
          <cell r="BN913"/>
          <cell r="BO913">
            <v>0</v>
          </cell>
        </row>
        <row r="914">
          <cell r="BC914" t="str">
            <v>Valencia</v>
          </cell>
          <cell r="BD914"/>
          <cell r="BE914">
            <v>10.570021092194999</v>
          </cell>
          <cell r="BF914"/>
          <cell r="BG914">
            <v>0</v>
          </cell>
          <cell r="BK914" t="str">
            <v>Valencia</v>
          </cell>
          <cell r="BL914"/>
          <cell r="BM914">
            <v>10.570021092194999</v>
          </cell>
          <cell r="BN914"/>
          <cell r="BO914">
            <v>0</v>
          </cell>
        </row>
        <row r="915">
          <cell r="BC915" t="str">
            <v>Sevilla</v>
          </cell>
          <cell r="BD915"/>
          <cell r="BE915">
            <v>0.94410083488235674</v>
          </cell>
          <cell r="BF915"/>
          <cell r="BG915">
            <v>1.2629969978178543</v>
          </cell>
          <cell r="BK915" t="str">
            <v>Sevilla</v>
          </cell>
          <cell r="BL915"/>
          <cell r="BM915">
            <v>0.94410083488235674</v>
          </cell>
          <cell r="BN915"/>
          <cell r="BO915">
            <v>10</v>
          </cell>
        </row>
        <row r="916">
          <cell r="BC916" t="str">
            <v>Celta</v>
          </cell>
          <cell r="BD916"/>
          <cell r="BE916">
            <v>0.49045665027683416</v>
          </cell>
          <cell r="BF916"/>
          <cell r="BG916">
            <v>10</v>
          </cell>
          <cell r="BK916" t="str">
            <v>Celta</v>
          </cell>
          <cell r="BL916"/>
          <cell r="BM916">
            <v>0.49045665027683416</v>
          </cell>
          <cell r="BN916"/>
          <cell r="BO916">
            <v>10</v>
          </cell>
        </row>
        <row r="917">
          <cell r="BC917" t="str">
            <v>Las Palmas</v>
          </cell>
          <cell r="BD917"/>
          <cell r="BE917">
            <v>1.5833037643427685</v>
          </cell>
          <cell r="BF917"/>
          <cell r="BG917">
            <v>0</v>
          </cell>
          <cell r="BK917" t="str">
            <v>Las Palmas</v>
          </cell>
          <cell r="BL917"/>
          <cell r="BM917">
            <v>1.5833037643427685</v>
          </cell>
          <cell r="BN917"/>
          <cell r="BO917">
            <v>0</v>
          </cell>
        </row>
        <row r="918">
          <cell r="BC918" t="str">
            <v>Betis</v>
          </cell>
          <cell r="BD918"/>
          <cell r="BE918">
            <v>1.7028765586421915</v>
          </cell>
          <cell r="BF918"/>
          <cell r="BG918">
            <v>0</v>
          </cell>
          <cell r="BK918" t="str">
            <v>Betis</v>
          </cell>
          <cell r="BL918"/>
          <cell r="BM918">
            <v>1.7028765586421915</v>
          </cell>
          <cell r="BN918"/>
          <cell r="BO918">
            <v>0</v>
          </cell>
        </row>
        <row r="919">
          <cell r="BC919" t="str">
            <v>Deportivo</v>
          </cell>
          <cell r="BD919"/>
          <cell r="BE919">
            <v>1.1678857757069863</v>
          </cell>
          <cell r="BF919"/>
          <cell r="BG919">
            <v>0</v>
          </cell>
          <cell r="BK919" t="str">
            <v>Deportivo</v>
          </cell>
          <cell r="BL919"/>
          <cell r="BM919">
            <v>1.1678857757069863</v>
          </cell>
          <cell r="BN919"/>
          <cell r="BO919">
            <v>10</v>
          </cell>
        </row>
        <row r="920">
          <cell r="BC920" t="str">
            <v>Leganes</v>
          </cell>
          <cell r="BD920"/>
          <cell r="BE920">
            <v>1.2518063910768074</v>
          </cell>
          <cell r="BF920"/>
          <cell r="BG920">
            <v>0</v>
          </cell>
          <cell r="BK920" t="str">
            <v>Leganes</v>
          </cell>
          <cell r="BL920"/>
          <cell r="BM920">
            <v>1.2518063910768074</v>
          </cell>
          <cell r="BN920"/>
          <cell r="BO920">
            <v>10</v>
          </cell>
        </row>
        <row r="921">
          <cell r="BC921" t="str">
            <v>Sporting Gijón</v>
          </cell>
          <cell r="BD921"/>
          <cell r="BE921">
            <v>1.3222369922317607</v>
          </cell>
          <cell r="BF921"/>
          <cell r="BG921">
            <v>0</v>
          </cell>
          <cell r="BK921" t="str">
            <v>Sporting Gijón</v>
          </cell>
          <cell r="BL921"/>
          <cell r="BM921">
            <v>1.3222369922317607</v>
          </cell>
          <cell r="BN921"/>
          <cell r="BO921">
            <v>0</v>
          </cell>
        </row>
        <row r="922">
          <cell r="BC922" t="str">
            <v>Osasuna</v>
          </cell>
          <cell r="BD922"/>
          <cell r="BE922">
            <v>3.8229914962837985</v>
          </cell>
          <cell r="BF922"/>
          <cell r="BG922">
            <v>0</v>
          </cell>
          <cell r="BK922" t="str">
            <v>Osasuna</v>
          </cell>
          <cell r="BL922"/>
          <cell r="BM922">
            <v>3.8229914962837985</v>
          </cell>
          <cell r="BN922"/>
          <cell r="BO922">
            <v>0</v>
          </cell>
        </row>
        <row r="923">
          <cell r="BC923" t="str">
            <v>Granada</v>
          </cell>
          <cell r="BD923"/>
          <cell r="BE923">
            <v>2.0371920095237801</v>
          </cell>
          <cell r="BF923"/>
          <cell r="BG923">
            <v>0</v>
          </cell>
          <cell r="BK923" t="str">
            <v>Granada</v>
          </cell>
          <cell r="BL923"/>
          <cell r="BM923">
            <v>2.0371920095237801</v>
          </cell>
          <cell r="BN923"/>
          <cell r="BO923">
            <v>0</v>
          </cell>
        </row>
        <row r="924">
          <cell r="BC924" t="str">
            <v>UD Levante</v>
          </cell>
          <cell r="BD924"/>
          <cell r="BE924">
            <v>0.78010880005819749</v>
          </cell>
          <cell r="BF924"/>
          <cell r="BG924">
            <v>4.968266069601917</v>
          </cell>
          <cell r="BK924" t="str">
            <v>UD Levante</v>
          </cell>
          <cell r="BL924"/>
          <cell r="BM924">
            <v>0.78010880005819749</v>
          </cell>
          <cell r="BN924"/>
          <cell r="BO924">
            <v>10</v>
          </cell>
        </row>
        <row r="925">
          <cell r="BC925" t="str">
            <v>Girona</v>
          </cell>
          <cell r="BD925"/>
          <cell r="BE925">
            <v>5.2943721491525748</v>
          </cell>
          <cell r="BF925"/>
          <cell r="BG925">
            <v>0</v>
          </cell>
          <cell r="BK925" t="str">
            <v>Girona</v>
          </cell>
          <cell r="BL925"/>
          <cell r="BM925">
            <v>5.2943721491525748</v>
          </cell>
          <cell r="BN925"/>
          <cell r="BO925">
            <v>0</v>
          </cell>
        </row>
        <row r="926">
          <cell r="BC926" t="str">
            <v>Getafe</v>
          </cell>
          <cell r="BD926"/>
          <cell r="BE926">
            <v>2.6451427138891579</v>
          </cell>
          <cell r="BF926"/>
          <cell r="BG926">
            <v>0</v>
          </cell>
          <cell r="BK926" t="str">
            <v>Getafe</v>
          </cell>
          <cell r="BL926"/>
          <cell r="BM926">
            <v>2.6451427138891579</v>
          </cell>
          <cell r="BN926"/>
          <cell r="BO926">
            <v>0</v>
          </cell>
        </row>
        <row r="927">
          <cell r="BC927" t="str">
            <v>Tenerife</v>
          </cell>
          <cell r="BD927"/>
          <cell r="BE927">
            <v>0.82801959997817887</v>
          </cell>
          <cell r="BF927"/>
          <cell r="BG927">
            <v>3.88575980435379</v>
          </cell>
          <cell r="BK927" t="str">
            <v>Tenerife</v>
          </cell>
          <cell r="BL927"/>
          <cell r="BM927">
            <v>0.82801959997817887</v>
          </cell>
          <cell r="BN927"/>
          <cell r="BO927">
            <v>10</v>
          </cell>
        </row>
        <row r="928">
          <cell r="BC928" t="str">
            <v>Cádiz</v>
          </cell>
          <cell r="BD928"/>
          <cell r="BE928">
            <v>1.902111717304102</v>
          </cell>
          <cell r="BF928"/>
          <cell r="BG928">
            <v>0</v>
          </cell>
          <cell r="BK928" t="str">
            <v>Cádiz</v>
          </cell>
          <cell r="BL928"/>
          <cell r="BM928">
            <v>1.902111717304102</v>
          </cell>
          <cell r="BN928"/>
          <cell r="BO928">
            <v>0</v>
          </cell>
        </row>
        <row r="929">
          <cell r="BC929" t="str">
            <v>Huesca</v>
          </cell>
          <cell r="BD929"/>
          <cell r="BE929">
            <v>3.9272500927639187</v>
          </cell>
          <cell r="BF929"/>
          <cell r="BG929">
            <v>0</v>
          </cell>
          <cell r="BK929" t="str">
            <v>Huesca</v>
          </cell>
          <cell r="BL929"/>
          <cell r="BM929">
            <v>3.9272500927639187</v>
          </cell>
          <cell r="BN929"/>
          <cell r="BO929">
            <v>0</v>
          </cell>
        </row>
        <row r="930">
          <cell r="BC930" t="str">
            <v>Valladolid</v>
          </cell>
          <cell r="BD930"/>
          <cell r="BE930">
            <v>1.2498151923707854</v>
          </cell>
          <cell r="BF930"/>
          <cell r="BG930">
            <v>0</v>
          </cell>
          <cell r="BK930" t="str">
            <v>Valladolid</v>
          </cell>
          <cell r="BL930"/>
          <cell r="BM930">
            <v>1.2498151923707854</v>
          </cell>
          <cell r="BN930"/>
          <cell r="BO930">
            <v>10</v>
          </cell>
        </row>
        <row r="931">
          <cell r="BC931" t="str">
            <v>Oviedo</v>
          </cell>
          <cell r="BD931"/>
          <cell r="BE931">
            <v>0.76859634562557766</v>
          </cell>
          <cell r="BF931"/>
          <cell r="BG931">
            <v>5.2283807842906418</v>
          </cell>
          <cell r="BK931" t="str">
            <v>Oviedo</v>
          </cell>
          <cell r="BL931"/>
          <cell r="BM931">
            <v>0.76859634562557766</v>
          </cell>
          <cell r="BN931"/>
          <cell r="BO931">
            <v>10</v>
          </cell>
        </row>
        <row r="932">
          <cell r="BC932" t="str">
            <v>Lugo</v>
          </cell>
          <cell r="BD932"/>
          <cell r="BE932">
            <v>1.1179217097503444</v>
          </cell>
          <cell r="BF932"/>
          <cell r="BG932">
            <v>0</v>
          </cell>
          <cell r="BK932" t="str">
            <v>Lugo</v>
          </cell>
          <cell r="BL932"/>
          <cell r="BM932">
            <v>1.1179217097503444</v>
          </cell>
          <cell r="BN932"/>
          <cell r="BO932">
            <v>10</v>
          </cell>
        </row>
        <row r="933">
          <cell r="BC933" t="str">
            <v>Córdoba</v>
          </cell>
          <cell r="BD933"/>
          <cell r="BE933">
            <v>93.996225059714391</v>
          </cell>
          <cell r="BF933"/>
          <cell r="BG933">
            <v>0</v>
          </cell>
          <cell r="BK933" t="str">
            <v>Córdoba</v>
          </cell>
          <cell r="BL933"/>
          <cell r="BM933">
            <v>93.996225059714391</v>
          </cell>
          <cell r="BN933"/>
          <cell r="BO933">
            <v>0</v>
          </cell>
        </row>
        <row r="934">
          <cell r="BC934" t="str">
            <v>Reus</v>
          </cell>
          <cell r="BD934"/>
          <cell r="BE934">
            <v>0.72328377618028528</v>
          </cell>
          <cell r="BF934"/>
          <cell r="BG934">
            <v>6.2521821067678918</v>
          </cell>
          <cell r="BK934" t="str">
            <v>Reus</v>
          </cell>
          <cell r="BL934"/>
          <cell r="BM934">
            <v>0.72328377618028528</v>
          </cell>
          <cell r="BN934"/>
          <cell r="BO934">
            <v>10</v>
          </cell>
        </row>
        <row r="935">
          <cell r="BC935" t="str">
            <v>Rayo Vallecano</v>
          </cell>
          <cell r="BD935"/>
          <cell r="BE935">
            <v>0.93986479207024021</v>
          </cell>
          <cell r="BF935"/>
          <cell r="BG935">
            <v>1.3587070024855699</v>
          </cell>
          <cell r="BK935" t="str">
            <v>Rayo Vallecano</v>
          </cell>
          <cell r="BL935"/>
          <cell r="BM935">
            <v>0.93986479207024021</v>
          </cell>
          <cell r="BN935"/>
          <cell r="BO935">
            <v>10</v>
          </cell>
        </row>
        <row r="936">
          <cell r="BC936" t="str">
            <v>RCD Mallorca</v>
          </cell>
          <cell r="BD936"/>
          <cell r="BE936">
            <v>5.9883422920218736</v>
          </cell>
          <cell r="BF936"/>
          <cell r="BG936">
            <v>0</v>
          </cell>
          <cell r="BK936" t="str">
            <v>RCD Mallorca</v>
          </cell>
          <cell r="BL936"/>
          <cell r="BM936">
            <v>5.9883422920218736</v>
          </cell>
          <cell r="BN936"/>
          <cell r="BO936">
            <v>0</v>
          </cell>
        </row>
        <row r="937">
          <cell r="BC937" t="str">
            <v>Nàstic</v>
          </cell>
          <cell r="BD937"/>
          <cell r="BE937">
            <v>6.397070394366029</v>
          </cell>
          <cell r="BF937"/>
          <cell r="BG937">
            <v>0</v>
          </cell>
          <cell r="BK937" t="str">
            <v>Nàstic</v>
          </cell>
          <cell r="BL937"/>
          <cell r="BM937">
            <v>6.397070394366029</v>
          </cell>
          <cell r="BN937"/>
          <cell r="BO937">
            <v>0</v>
          </cell>
        </row>
        <row r="938">
          <cell r="BC938" t="str">
            <v>Almería</v>
          </cell>
          <cell r="BD938"/>
          <cell r="BE938">
            <v>2.6361899633080301</v>
          </cell>
          <cell r="BF938"/>
          <cell r="BG938">
            <v>0</v>
          </cell>
          <cell r="BK938" t="str">
            <v>Almería</v>
          </cell>
          <cell r="BL938"/>
          <cell r="BM938">
            <v>2.6361899633080301</v>
          </cell>
          <cell r="BN938"/>
          <cell r="BO938">
            <v>0</v>
          </cell>
        </row>
        <row r="939">
          <cell r="BC939" t="str">
            <v>Zaragoza</v>
          </cell>
          <cell r="BD939"/>
          <cell r="BE939">
            <v>1.3863129702884278</v>
          </cell>
          <cell r="BF939"/>
          <cell r="BG939">
            <v>0</v>
          </cell>
          <cell r="BK939" t="str">
            <v>Zaragoza</v>
          </cell>
          <cell r="BL939"/>
          <cell r="BM939">
            <v>1.3863129702884278</v>
          </cell>
          <cell r="BN939"/>
          <cell r="BO939">
            <v>0</v>
          </cell>
        </row>
        <row r="940">
          <cell r="BC940" t="str">
            <v>Numancia</v>
          </cell>
          <cell r="BD940"/>
          <cell r="BE940">
            <v>0.950652394457565</v>
          </cell>
          <cell r="BF940"/>
          <cell r="BG940">
            <v>1.1149697409330965</v>
          </cell>
          <cell r="BK940" t="str">
            <v>Numancia</v>
          </cell>
          <cell r="BL940"/>
          <cell r="BM940">
            <v>0.950652394457565</v>
          </cell>
          <cell r="BN940"/>
          <cell r="BO940">
            <v>10</v>
          </cell>
        </row>
        <row r="941">
          <cell r="BC941" t="str">
            <v>Alcorcón</v>
          </cell>
          <cell r="BD941"/>
          <cell r="BE941">
            <v>0.94177063027977237</v>
          </cell>
          <cell r="BF941"/>
          <cell r="BG941">
            <v>1.3156461100393262</v>
          </cell>
          <cell r="BK941" t="str">
            <v>Alcorcón</v>
          </cell>
          <cell r="BL941"/>
          <cell r="BM941">
            <v>0.94177063027977237</v>
          </cell>
          <cell r="BN941"/>
          <cell r="BO941">
            <v>10</v>
          </cell>
        </row>
        <row r="942">
          <cell r="BC942" t="str">
            <v>Albacete</v>
          </cell>
          <cell r="BD942"/>
          <cell r="BE942">
            <v>17.688059630670839</v>
          </cell>
          <cell r="BF942"/>
          <cell r="BG942">
            <v>0</v>
          </cell>
          <cell r="BK942" t="str">
            <v>Albacete</v>
          </cell>
          <cell r="BL942"/>
          <cell r="BM942">
            <v>17.688059630670839</v>
          </cell>
          <cell r="BN942"/>
          <cell r="BO942">
            <v>0</v>
          </cell>
        </row>
        <row r="943">
          <cell r="BC943" t="str">
            <v>Elche</v>
          </cell>
          <cell r="BD943"/>
          <cell r="BE943">
            <v>0.87343490589647077</v>
          </cell>
          <cell r="BF943"/>
          <cell r="BG943">
            <v>2.8596372333088436</v>
          </cell>
          <cell r="BK943" t="str">
            <v>Elche</v>
          </cell>
          <cell r="BL943"/>
          <cell r="BM943">
            <v>0.87343490589647077</v>
          </cell>
          <cell r="BN943"/>
          <cell r="BO943">
            <v>10</v>
          </cell>
        </row>
        <row r="944">
          <cell r="BC944" t="str">
            <v>Extremadura</v>
          </cell>
          <cell r="BD944"/>
          <cell r="BE944" t="b">
            <v>0</v>
          </cell>
          <cell r="BF944"/>
          <cell r="BG944">
            <v>0</v>
          </cell>
          <cell r="BK944" t="str">
            <v>Extremadura</v>
          </cell>
          <cell r="BL944"/>
          <cell r="BM944" t="b">
            <v>0</v>
          </cell>
          <cell r="BN944"/>
          <cell r="BO944">
            <v>0</v>
          </cell>
        </row>
        <row r="945">
          <cell r="BC945" t="str">
            <v>Rayo Majadahonda</v>
          </cell>
          <cell r="BD945"/>
          <cell r="BE945" t="b">
            <v>0</v>
          </cell>
          <cell r="BF945"/>
          <cell r="BG945">
            <v>0</v>
          </cell>
          <cell r="BK945" t="str">
            <v>Rayo Majadahonda</v>
          </cell>
          <cell r="BL945"/>
          <cell r="BM945" t="b">
            <v>0</v>
          </cell>
          <cell r="BN945"/>
          <cell r="BO945">
            <v>0</v>
          </cell>
        </row>
        <row r="953">
          <cell r="A953" t="str">
            <v>16. Volatilidad FCF</v>
          </cell>
        </row>
        <row r="968">
          <cell r="AH968" t="str">
            <v>Zaragoza</v>
          </cell>
          <cell r="AI968">
            <v>0.54059166479882892</v>
          </cell>
          <cell r="AJ968">
            <v>0.54059166479882892</v>
          </cell>
          <cell r="AK968">
            <v>-2.575413037480653</v>
          </cell>
          <cell r="AL968">
            <v>4.797461295107841E-2</v>
          </cell>
          <cell r="AM968"/>
          <cell r="AN968">
            <v>5.0060223282883762E-3</v>
          </cell>
          <cell r="AO968">
            <v>9.949939776717116</v>
          </cell>
          <cell r="BC968" t="str">
            <v>Real Madrid</v>
          </cell>
          <cell r="BD968"/>
          <cell r="BE968">
            <v>4.5008068194521567</v>
          </cell>
          <cell r="BF968"/>
          <cell r="BG968">
            <v>0</v>
          </cell>
          <cell r="BK968" t="str">
            <v>Real Madrid</v>
          </cell>
          <cell r="BL968"/>
          <cell r="BM968">
            <v>4.5008068194521567</v>
          </cell>
          <cell r="BN968"/>
          <cell r="BO968">
            <v>0</v>
          </cell>
        </row>
        <row r="969">
          <cell r="AH969" t="str">
            <v>Numancia</v>
          </cell>
          <cell r="AI969">
            <v>0.67220263961138815</v>
          </cell>
          <cell r="AJ969">
            <v>0.67220263961138815</v>
          </cell>
          <cell r="AK969">
            <v>-2.1392213504774875</v>
          </cell>
          <cell r="AL969">
            <v>0.13414403862877078</v>
          </cell>
          <cell r="AM969"/>
          <cell r="AN969">
            <v>1.6208872919941063E-2</v>
          </cell>
          <cell r="AO969">
            <v>9.8379112708005891</v>
          </cell>
          <cell r="BC969" t="str">
            <v>Barcelona</v>
          </cell>
          <cell r="BD969"/>
          <cell r="BE969">
            <v>1.7219256029867978</v>
          </cell>
          <cell r="BF969"/>
          <cell r="BG969">
            <v>1.4635494579642234</v>
          </cell>
          <cell r="BK969" t="str">
            <v>Barcelona</v>
          </cell>
          <cell r="BL969"/>
          <cell r="BM969">
            <v>1.7219256029867978</v>
          </cell>
          <cell r="BN969"/>
          <cell r="BO969">
            <v>10</v>
          </cell>
        </row>
        <row r="970">
          <cell r="AH970" t="str">
            <v>Atlético de Madrid</v>
          </cell>
          <cell r="AI970">
            <v>0.73108623275619344</v>
          </cell>
          <cell r="AJ970">
            <v>0.73108623275619344</v>
          </cell>
          <cell r="AK970">
            <v>-1.9440663957541398</v>
          </cell>
          <cell r="AL970">
            <v>0.19980683111654571</v>
          </cell>
          <cell r="AM970"/>
          <cell r="AN970">
            <v>2.594372247786177E-2</v>
          </cell>
          <cell r="AO970">
            <v>9.7405627752213828</v>
          </cell>
          <cell r="BC970" t="str">
            <v>Atlético de Madrid</v>
          </cell>
          <cell r="BD970"/>
          <cell r="BE970">
            <v>0.73108623275619344</v>
          </cell>
          <cell r="BF970"/>
          <cell r="BG970">
            <v>6.6784935118095081</v>
          </cell>
          <cell r="BK970" t="str">
            <v>Atlético de Madrid</v>
          </cell>
          <cell r="BL970"/>
          <cell r="BM970">
            <v>0.73108623275619344</v>
          </cell>
          <cell r="BN970"/>
          <cell r="BO970">
            <v>10</v>
          </cell>
        </row>
        <row r="971">
          <cell r="AH971" t="str">
            <v>Eibar</v>
          </cell>
          <cell r="AI971">
            <v>0.74389641879866608</v>
          </cell>
          <cell r="AJ971">
            <v>0.74389641879866608</v>
          </cell>
          <cell r="AK971">
            <v>-1.9016102353264204</v>
          </cell>
          <cell r="AL971">
            <v>0.21680262716322871</v>
          </cell>
          <cell r="AM971"/>
          <cell r="AN971">
            <v>2.861106441978508E-2</v>
          </cell>
          <cell r="AO971">
            <v>9.7138893558021486</v>
          </cell>
          <cell r="BC971" t="str">
            <v>Villareal</v>
          </cell>
          <cell r="BD971"/>
          <cell r="BE971">
            <v>5.9285329556618418</v>
          </cell>
          <cell r="BF971"/>
          <cell r="BG971">
            <v>0</v>
          </cell>
          <cell r="BK971" t="str">
            <v>Villareal</v>
          </cell>
          <cell r="BL971"/>
          <cell r="BM971">
            <v>5.9285329556618418</v>
          </cell>
          <cell r="BN971"/>
          <cell r="BO971">
            <v>0</v>
          </cell>
        </row>
        <row r="972">
          <cell r="AH972" t="str">
            <v>Leganes</v>
          </cell>
          <cell r="AI972">
            <v>0.75381895768956242</v>
          </cell>
          <cell r="AJ972">
            <v>0.75381895768956242</v>
          </cell>
          <cell r="AK972">
            <v>-1.8687244597720738</v>
          </cell>
          <cell r="AL972">
            <v>0.23066872208374239</v>
          </cell>
          <cell r="AM972"/>
          <cell r="AN972">
            <v>3.083057959673503E-2</v>
          </cell>
          <cell r="AO972">
            <v>9.6916942040326504</v>
          </cell>
          <cell r="BC972" t="str">
            <v>Real Sociedad</v>
          </cell>
          <cell r="BD972"/>
          <cell r="BE972">
            <v>4.2844678099373823</v>
          </cell>
          <cell r="BF972"/>
          <cell r="BG972">
            <v>0</v>
          </cell>
          <cell r="BK972" t="str">
            <v>Real Sociedad</v>
          </cell>
          <cell r="BL972"/>
          <cell r="BM972">
            <v>4.2844678099373823</v>
          </cell>
          <cell r="BN972"/>
          <cell r="BO972">
            <v>0</v>
          </cell>
        </row>
        <row r="973">
          <cell r="AH973" t="str">
            <v>Nàstic</v>
          </cell>
          <cell r="AI973">
            <v>0.85880337234875226</v>
          </cell>
          <cell r="AJ973">
            <v>0.85880337234875226</v>
          </cell>
          <cell r="AK973">
            <v>-1.5207798525350948</v>
          </cell>
          <cell r="AL973">
            <v>0.41599051146152299</v>
          </cell>
          <cell r="AM973"/>
          <cell r="AN973">
            <v>6.4157546003694277E-2</v>
          </cell>
          <cell r="AO973">
            <v>9.3584245399630568</v>
          </cell>
          <cell r="BC973" t="str">
            <v>Athletic Bilbao</v>
          </cell>
          <cell r="BD973"/>
          <cell r="BE973">
            <v>1.3252032623711738</v>
          </cell>
          <cell r="BF973"/>
          <cell r="BG973">
            <v>3.5515617769938226</v>
          </cell>
          <cell r="BK973" t="str">
            <v>Athletic Bilbao</v>
          </cell>
          <cell r="BL973"/>
          <cell r="BM973">
            <v>1.3252032623711738</v>
          </cell>
          <cell r="BN973"/>
          <cell r="BO973">
            <v>10</v>
          </cell>
        </row>
        <row r="974">
          <cell r="AH974" t="str">
            <v>Tenerife</v>
          </cell>
          <cell r="AI974">
            <v>0.95989016411678496</v>
          </cell>
          <cell r="AJ974">
            <v>0.95989016411678496</v>
          </cell>
          <cell r="AK974">
            <v>-1.1857529423717625</v>
          </cell>
          <cell r="AL974">
            <v>0.65461227302324665</v>
          </cell>
          <cell r="AM974"/>
          <cell r="AN974">
            <v>0.11785994006515159</v>
          </cell>
          <cell r="AO974">
            <v>8.8214005993484843</v>
          </cell>
          <cell r="BC974" t="str">
            <v>Espanyol</v>
          </cell>
          <cell r="BD974"/>
          <cell r="BE974">
            <v>15.176368101232752</v>
          </cell>
          <cell r="BF974"/>
          <cell r="BG974">
            <v>0</v>
          </cell>
          <cell r="BK974" t="str">
            <v>Espanyol</v>
          </cell>
          <cell r="BL974"/>
          <cell r="BM974">
            <v>15.176368101232752</v>
          </cell>
          <cell r="BN974"/>
          <cell r="BO974">
            <v>0</v>
          </cell>
        </row>
        <row r="975">
          <cell r="AH975" t="str">
            <v>UD Levante</v>
          </cell>
          <cell r="AI975">
            <v>0.9698641239474225</v>
          </cell>
          <cell r="AJ975">
            <v>0.9698641239474225</v>
          </cell>
          <cell r="AK975">
            <v>-1.1526967449625141</v>
          </cell>
          <cell r="AL975">
            <v>0.68040842170818783</v>
          </cell>
          <cell r="AM975"/>
          <cell r="AN975">
            <v>0.12451743897715395</v>
          </cell>
          <cell r="AO975">
            <v>8.7548256102284601</v>
          </cell>
          <cell r="BC975" t="str">
            <v>Alavés</v>
          </cell>
          <cell r="BD975"/>
          <cell r="BE975">
            <v>2.4779238533142118</v>
          </cell>
          <cell r="BF975"/>
          <cell r="BG975">
            <v>0</v>
          </cell>
          <cell r="BK975" t="str">
            <v>Alavés</v>
          </cell>
          <cell r="BL975"/>
          <cell r="BM975">
            <v>2.4779238533142118</v>
          </cell>
          <cell r="BN975"/>
          <cell r="BO975">
            <v>0</v>
          </cell>
        </row>
        <row r="976">
          <cell r="AH976" t="str">
            <v>Rayo Vallecano</v>
          </cell>
          <cell r="AI976">
            <v>1.0123566949445875</v>
          </cell>
          <cell r="AJ976">
            <v>1.0123566949445875</v>
          </cell>
          <cell r="AK976">
            <v>-1.0118657371020172</v>
          </cell>
          <cell r="AL976">
            <v>0.79243619858418923</v>
          </cell>
          <cell r="AM976"/>
          <cell r="AN976">
            <v>0.15580112674998095</v>
          </cell>
          <cell r="AO976">
            <v>8.4419887325001906</v>
          </cell>
          <cell r="BC976" t="str">
            <v>Eibar</v>
          </cell>
          <cell r="BD976"/>
          <cell r="BE976">
            <v>0.74389641879866608</v>
          </cell>
          <cell r="BF976"/>
          <cell r="BG976">
            <v>6.6110714800070198</v>
          </cell>
          <cell r="BK976" t="str">
            <v>Eibar</v>
          </cell>
          <cell r="BL976"/>
          <cell r="BM976">
            <v>0.74389641879866608</v>
          </cell>
          <cell r="BN976"/>
          <cell r="BO976">
            <v>10</v>
          </cell>
        </row>
        <row r="977">
          <cell r="AH977" t="str">
            <v>Deportivo</v>
          </cell>
          <cell r="AI977">
            <v>1.0724144282173802</v>
          </cell>
          <cell r="AJ977">
            <v>1.0724144282173802</v>
          </cell>
          <cell r="AK977">
            <v>-0.81281938833699219</v>
          </cell>
          <cell r="AL977">
            <v>0.95023607329043625</v>
          </cell>
          <cell r="AM977"/>
          <cell r="AN977">
            <v>0.20816080885657295</v>
          </cell>
          <cell r="AO977">
            <v>7.91839191143427</v>
          </cell>
          <cell r="BC977" t="str">
            <v>Málaga</v>
          </cell>
          <cell r="BD977"/>
          <cell r="BE977">
            <v>10.450139112603958</v>
          </cell>
          <cell r="BF977"/>
          <cell r="BG977">
            <v>0</v>
          </cell>
          <cell r="BK977" t="str">
            <v>Málaga</v>
          </cell>
          <cell r="BL977"/>
          <cell r="BM977">
            <v>10.450139112603958</v>
          </cell>
          <cell r="BN977"/>
          <cell r="BO977">
            <v>0</v>
          </cell>
        </row>
        <row r="978">
          <cell r="AH978" t="str">
            <v>Reus</v>
          </cell>
          <cell r="AI978">
            <v>1.1694043364519238</v>
          </cell>
          <cell r="AJ978">
            <v>1.1694043364519238</v>
          </cell>
          <cell r="AK978">
            <v>-0.49137057485194374</v>
          </cell>
          <cell r="AL978">
            <v>1.1718343376728246</v>
          </cell>
          <cell r="AM978"/>
          <cell r="AN978">
            <v>0.31158218602919907</v>
          </cell>
          <cell r="AO978">
            <v>6.8841781397080091</v>
          </cell>
          <cell r="BC978" t="str">
            <v>Valencia</v>
          </cell>
          <cell r="BD978"/>
          <cell r="BE978">
            <v>1.5882099367695446</v>
          </cell>
          <cell r="BF978"/>
          <cell r="BG978">
            <v>2.1673161222655546</v>
          </cell>
          <cell r="BK978" t="str">
            <v>Valencia</v>
          </cell>
          <cell r="BL978"/>
          <cell r="BM978">
            <v>1.5882099367695446</v>
          </cell>
          <cell r="BN978"/>
          <cell r="BO978">
            <v>10</v>
          </cell>
        </row>
        <row r="979">
          <cell r="AH979" t="str">
            <v>Athletic Bilbao</v>
          </cell>
          <cell r="AI979">
            <v>1.3252032623711738</v>
          </cell>
          <cell r="AJ979">
            <v>1.3252032623711738</v>
          </cell>
          <cell r="AK979">
            <v>2.4986031630039575E-2</v>
          </cell>
          <cell r="AL979">
            <v>1.3217818346645418</v>
          </cell>
          <cell r="AM979"/>
          <cell r="AN979">
            <v>0.50996694736205717</v>
          </cell>
          <cell r="AO979">
            <v>4.9003305263794283</v>
          </cell>
          <cell r="BC979" t="str">
            <v>Sevilla</v>
          </cell>
          <cell r="BD979"/>
          <cell r="BE979">
            <v>7.4593919738619414</v>
          </cell>
          <cell r="BF979"/>
          <cell r="BG979">
            <v>0</v>
          </cell>
          <cell r="BK979" t="str">
            <v>Sevilla</v>
          </cell>
          <cell r="BL979"/>
          <cell r="BM979">
            <v>7.4593919738619414</v>
          </cell>
          <cell r="BN979"/>
          <cell r="BO979">
            <v>0</v>
          </cell>
        </row>
        <row r="980">
          <cell r="AH980" t="str">
            <v>Granada</v>
          </cell>
          <cell r="AI980">
            <v>1.3970394045751648</v>
          </cell>
          <cell r="AJ980">
            <v>1.3970394045751648</v>
          </cell>
          <cell r="AK980">
            <v>0.26306897342410035</v>
          </cell>
          <cell r="AL980">
            <v>1.2772255796638523</v>
          </cell>
          <cell r="AM980"/>
          <cell r="AN980">
            <v>0.60375129124301141</v>
          </cell>
          <cell r="AO980">
            <v>3.9624870875698859</v>
          </cell>
          <cell r="BC980" t="str">
            <v>Celta</v>
          </cell>
          <cell r="BD980"/>
          <cell r="BE980">
            <v>1.6836574282274395</v>
          </cell>
          <cell r="BF980"/>
          <cell r="BG980">
            <v>1.664960904066108</v>
          </cell>
          <cell r="BK980" t="str">
            <v>Celta</v>
          </cell>
          <cell r="BL980"/>
          <cell r="BM980">
            <v>1.6836574282274395</v>
          </cell>
          <cell r="BN980"/>
          <cell r="BO980">
            <v>10</v>
          </cell>
        </row>
        <row r="981">
          <cell r="AH981" t="str">
            <v>Valencia</v>
          </cell>
          <cell r="AI981">
            <v>1.5882099367695446</v>
          </cell>
          <cell r="AJ981">
            <v>1.5</v>
          </cell>
          <cell r="AK981">
            <v>0.60430613755247942</v>
          </cell>
          <cell r="AL981">
            <v>1.1015297527633754</v>
          </cell>
          <cell r="AM981"/>
          <cell r="AN981">
            <v>0.72717993671809178</v>
          </cell>
          <cell r="AO981">
            <v>0</v>
          </cell>
          <cell r="BC981" t="str">
            <v>Las Palmas</v>
          </cell>
          <cell r="BD981"/>
          <cell r="BE981">
            <v>2.8190110795966103</v>
          </cell>
          <cell r="BF981"/>
          <cell r="BG981">
            <v>0</v>
          </cell>
          <cell r="BK981" t="str">
            <v>Las Palmas</v>
          </cell>
          <cell r="BL981"/>
          <cell r="BM981">
            <v>2.8190110795966103</v>
          </cell>
          <cell r="BN981"/>
          <cell r="BO981">
            <v>0</v>
          </cell>
        </row>
        <row r="982">
          <cell r="AH982" t="str">
            <v>Lugo</v>
          </cell>
          <cell r="AI982">
            <v>1.6662062149340735</v>
          </cell>
          <cell r="AJ982">
            <v>1.5</v>
          </cell>
          <cell r="AK982">
            <v>0.60430613755247942</v>
          </cell>
          <cell r="AL982">
            <v>1.1015297527633754</v>
          </cell>
          <cell r="AM982"/>
          <cell r="AN982">
            <v>0.72717993671809178</v>
          </cell>
          <cell r="AO982">
            <v>0</v>
          </cell>
          <cell r="BC982" t="str">
            <v>Betis</v>
          </cell>
          <cell r="BD982"/>
          <cell r="BE982">
            <v>2.2571885904019671</v>
          </cell>
          <cell r="BF982"/>
          <cell r="BG982">
            <v>0</v>
          </cell>
          <cell r="BK982" t="str">
            <v>Betis</v>
          </cell>
          <cell r="BL982"/>
          <cell r="BM982">
            <v>2.2571885904019671</v>
          </cell>
          <cell r="BN982"/>
          <cell r="BO982">
            <v>10</v>
          </cell>
        </row>
        <row r="983">
          <cell r="AH983" t="str">
            <v>Celta</v>
          </cell>
          <cell r="AI983">
            <v>1.6836574282274395</v>
          </cell>
          <cell r="AJ983">
            <v>1.5</v>
          </cell>
          <cell r="AK983">
            <v>0.60430613755247942</v>
          </cell>
          <cell r="AL983">
            <v>1.1015297527633754</v>
          </cell>
          <cell r="AM983"/>
          <cell r="AN983">
            <v>0.72717993671809178</v>
          </cell>
          <cell r="AO983">
            <v>0</v>
          </cell>
          <cell r="BC983" t="str">
            <v>Deportivo</v>
          </cell>
          <cell r="BD983"/>
          <cell r="BE983">
            <v>1.0724144282173802</v>
          </cell>
          <cell r="BF983"/>
          <cell r="BG983">
            <v>4.8820293251716826</v>
          </cell>
          <cell r="BK983" t="str">
            <v>Deportivo</v>
          </cell>
          <cell r="BL983"/>
          <cell r="BM983">
            <v>1.0724144282173802</v>
          </cell>
          <cell r="BN983"/>
          <cell r="BO983">
            <v>10</v>
          </cell>
        </row>
        <row r="984">
          <cell r="AH984" t="str">
            <v>Barcelona</v>
          </cell>
          <cell r="AI984">
            <v>1.7219256029867978</v>
          </cell>
          <cell r="AJ984">
            <v>1.5</v>
          </cell>
          <cell r="AK984">
            <v>0.60430613755247942</v>
          </cell>
          <cell r="AL984">
            <v>1.1015297527633754</v>
          </cell>
          <cell r="AM984"/>
          <cell r="AN984">
            <v>0.72717993671809178</v>
          </cell>
          <cell r="AO984">
            <v>0</v>
          </cell>
          <cell r="BC984" t="str">
            <v>Leganes</v>
          </cell>
          <cell r="BD984"/>
          <cell r="BE984">
            <v>0.75381895768956242</v>
          </cell>
          <cell r="BF984"/>
          <cell r="BG984">
            <v>6.5588475911075665</v>
          </cell>
          <cell r="BK984" t="str">
            <v>Leganes</v>
          </cell>
          <cell r="BL984"/>
          <cell r="BM984">
            <v>0.75381895768956242</v>
          </cell>
          <cell r="BN984"/>
          <cell r="BO984">
            <v>10</v>
          </cell>
        </row>
        <row r="985">
          <cell r="AH985" t="str">
            <v>Córdoba</v>
          </cell>
          <cell r="AI985">
            <v>1.8164847399063495</v>
          </cell>
          <cell r="AJ985">
            <v>1.5</v>
          </cell>
          <cell r="AK985">
            <v>0.60430613755247942</v>
          </cell>
          <cell r="AL985">
            <v>1.1015297527633754</v>
          </cell>
          <cell r="AM985"/>
          <cell r="AN985">
            <v>0.72717993671809178</v>
          </cell>
          <cell r="AO985">
            <v>0</v>
          </cell>
          <cell r="BC985" t="str">
            <v>Sporting Gijón</v>
          </cell>
          <cell r="BD985"/>
          <cell r="BE985">
            <v>4.2185645028129022</v>
          </cell>
          <cell r="BF985"/>
          <cell r="BG985">
            <v>0</v>
          </cell>
          <cell r="BK985" t="str">
            <v>Sporting Gijón</v>
          </cell>
          <cell r="BL985"/>
          <cell r="BM985">
            <v>4.2185645028129022</v>
          </cell>
          <cell r="BN985"/>
          <cell r="BO985">
            <v>0</v>
          </cell>
        </row>
        <row r="986">
          <cell r="AH986" t="str">
            <v>Alcorcón</v>
          </cell>
          <cell r="AI986">
            <v>2.1848805844824208</v>
          </cell>
          <cell r="AJ986">
            <v>1.5</v>
          </cell>
          <cell r="AK986">
            <v>0.60430613755247942</v>
          </cell>
          <cell r="AL986">
            <v>1.1015297527633754</v>
          </cell>
          <cell r="AM986"/>
          <cell r="AN986">
            <v>0.72717993671809178</v>
          </cell>
          <cell r="AO986">
            <v>0</v>
          </cell>
          <cell r="BC986" t="str">
            <v>Osasuna</v>
          </cell>
          <cell r="BD986"/>
          <cell r="BE986">
            <v>22.006481729998232</v>
          </cell>
          <cell r="BF986"/>
          <cell r="BG986">
            <v>0</v>
          </cell>
          <cell r="BK986" t="str">
            <v>Osasuna</v>
          </cell>
          <cell r="BL986"/>
          <cell r="BM986">
            <v>22.006481729998232</v>
          </cell>
          <cell r="BN986"/>
          <cell r="BO986">
            <v>0</v>
          </cell>
        </row>
        <row r="987">
          <cell r="AH987" t="str">
            <v>Betis</v>
          </cell>
          <cell r="AI987">
            <v>2.2571885904019671</v>
          </cell>
          <cell r="AJ987">
            <v>1.5</v>
          </cell>
          <cell r="AK987">
            <v>0.60430613755247942</v>
          </cell>
          <cell r="AL987">
            <v>1.1015297527633754</v>
          </cell>
          <cell r="AM987"/>
          <cell r="AN987">
            <v>0.72717993671809178</v>
          </cell>
          <cell r="AO987">
            <v>0</v>
          </cell>
          <cell r="BC987" t="str">
            <v>Granada</v>
          </cell>
          <cell r="BD987"/>
          <cell r="BE987">
            <v>1.3970394045751648</v>
          </cell>
          <cell r="BF987"/>
          <cell r="BG987">
            <v>3.1734768180254482</v>
          </cell>
          <cell r="BK987" t="str">
            <v>Granada</v>
          </cell>
          <cell r="BL987"/>
          <cell r="BM987">
            <v>1.3970394045751648</v>
          </cell>
          <cell r="BN987"/>
          <cell r="BO987">
            <v>10</v>
          </cell>
        </row>
        <row r="988">
          <cell r="AH988" t="str">
            <v>RCD Mallorca</v>
          </cell>
          <cell r="AI988">
            <v>2.2973745556983713</v>
          </cell>
          <cell r="AJ988">
            <v>1.5</v>
          </cell>
          <cell r="AK988">
            <v>0.60430613755247942</v>
          </cell>
          <cell r="AL988">
            <v>1.1015297527633754</v>
          </cell>
          <cell r="AM988"/>
          <cell r="AN988">
            <v>0.72717993671809178</v>
          </cell>
          <cell r="AO988">
            <v>0</v>
          </cell>
          <cell r="BC988" t="str">
            <v>UD Levante</v>
          </cell>
          <cell r="BD988"/>
          <cell r="BE988">
            <v>0.9698641239474225</v>
          </cell>
          <cell r="BF988"/>
          <cell r="BG988">
            <v>5.4217677686977765</v>
          </cell>
          <cell r="BK988" t="str">
            <v>UD Levante</v>
          </cell>
          <cell r="BL988"/>
          <cell r="BM988">
            <v>0.9698641239474225</v>
          </cell>
          <cell r="BN988"/>
          <cell r="BO988">
            <v>10</v>
          </cell>
        </row>
        <row r="989">
          <cell r="AH989" t="str">
            <v>Alavés</v>
          </cell>
          <cell r="AI989">
            <v>2.4779238533142118</v>
          </cell>
          <cell r="AJ989">
            <v>1.5</v>
          </cell>
          <cell r="AK989">
            <v>0.60430613755247942</v>
          </cell>
          <cell r="AL989">
            <v>1.1015297527633754</v>
          </cell>
          <cell r="AM989"/>
          <cell r="AN989">
            <v>0.72717993671809178</v>
          </cell>
          <cell r="AO989">
            <v>0</v>
          </cell>
          <cell r="BC989" t="str">
            <v>Girona</v>
          </cell>
          <cell r="BD989"/>
          <cell r="BE989">
            <v>3.5153369849997103</v>
          </cell>
          <cell r="BF989"/>
          <cell r="BG989">
            <v>0</v>
          </cell>
          <cell r="BK989" t="str">
            <v>Girona</v>
          </cell>
          <cell r="BL989"/>
          <cell r="BM989">
            <v>3.5153369849997103</v>
          </cell>
          <cell r="BN989"/>
          <cell r="BO989">
            <v>0</v>
          </cell>
        </row>
        <row r="990">
          <cell r="AH990" t="str">
            <v>Elche</v>
          </cell>
          <cell r="AI990">
            <v>2.597149573775992</v>
          </cell>
          <cell r="AJ990">
            <v>1.5</v>
          </cell>
          <cell r="AK990">
            <v>0.60430613755247942</v>
          </cell>
          <cell r="AL990">
            <v>1.1015297527633754</v>
          </cell>
          <cell r="AM990"/>
          <cell r="AN990">
            <v>0.72717993671809178</v>
          </cell>
          <cell r="AO990">
            <v>0</v>
          </cell>
          <cell r="BC990" t="str">
            <v>Getafe</v>
          </cell>
          <cell r="BD990"/>
          <cell r="BE990">
            <v>2.9876795846401096</v>
          </cell>
          <cell r="BF990"/>
          <cell r="BG990">
            <v>0</v>
          </cell>
          <cell r="BK990" t="str">
            <v>Getafe</v>
          </cell>
          <cell r="BL990"/>
          <cell r="BM990">
            <v>2.9876795846401096</v>
          </cell>
          <cell r="BN990"/>
          <cell r="BO990">
            <v>0</v>
          </cell>
        </row>
        <row r="991">
          <cell r="AH991" t="str">
            <v>Oviedo</v>
          </cell>
          <cell r="AI991">
            <v>2.7948128031146138</v>
          </cell>
          <cell r="AJ991">
            <v>1.5</v>
          </cell>
          <cell r="AK991">
            <v>0.60430613755247942</v>
          </cell>
          <cell r="AL991">
            <v>1.1015297527633754</v>
          </cell>
          <cell r="AM991"/>
          <cell r="AN991">
            <v>0.72717993671809178</v>
          </cell>
          <cell r="AO991">
            <v>0</v>
          </cell>
          <cell r="BC991" t="str">
            <v>Tenerife</v>
          </cell>
          <cell r="BD991"/>
          <cell r="BE991">
            <v>0.95989016411678496</v>
          </cell>
          <cell r="BF991"/>
          <cell r="BG991">
            <v>5.4742622941221839</v>
          </cell>
          <cell r="BK991" t="str">
            <v>Tenerife</v>
          </cell>
          <cell r="BL991"/>
          <cell r="BM991">
            <v>0.95989016411678496</v>
          </cell>
          <cell r="BN991"/>
          <cell r="BO991">
            <v>10</v>
          </cell>
        </row>
        <row r="992">
          <cell r="AH992" t="str">
            <v>Las Palmas</v>
          </cell>
          <cell r="AI992">
            <v>2.8190110795966103</v>
          </cell>
          <cell r="AJ992">
            <v>1.5</v>
          </cell>
          <cell r="AK992">
            <v>0.60430613755247942</v>
          </cell>
          <cell r="AL992">
            <v>1.1015297527633754</v>
          </cell>
          <cell r="AM992"/>
          <cell r="AN992">
            <v>0.72717993671809178</v>
          </cell>
          <cell r="AO992">
            <v>0</v>
          </cell>
          <cell r="BC992" t="str">
            <v>Cádiz</v>
          </cell>
          <cell r="BD992"/>
          <cell r="BE992">
            <v>11.972314195923659</v>
          </cell>
          <cell r="BF992"/>
          <cell r="BG992">
            <v>0</v>
          </cell>
          <cell r="BK992" t="str">
            <v>Cádiz</v>
          </cell>
          <cell r="BL992"/>
          <cell r="BM992">
            <v>11.972314195923659</v>
          </cell>
          <cell r="BN992"/>
          <cell r="BO992">
            <v>0</v>
          </cell>
        </row>
        <row r="993">
          <cell r="AH993" t="str">
            <v>Getafe</v>
          </cell>
          <cell r="AI993">
            <v>2.9876795846401096</v>
          </cell>
          <cell r="AJ993">
            <v>1.5</v>
          </cell>
          <cell r="AK993">
            <v>0.60430613755247942</v>
          </cell>
          <cell r="AL993">
            <v>1.1015297527633754</v>
          </cell>
          <cell r="AM993"/>
          <cell r="AN993">
            <v>0.72717993671809178</v>
          </cell>
          <cell r="AO993">
            <v>0</v>
          </cell>
          <cell r="BC993" t="str">
            <v>Huesca</v>
          </cell>
          <cell r="BD993"/>
          <cell r="BE993">
            <v>3.7226616992344641</v>
          </cell>
          <cell r="BF993"/>
          <cell r="BG993">
            <v>0</v>
          </cell>
          <cell r="BK993" t="str">
            <v>Huesca</v>
          </cell>
          <cell r="BL993"/>
          <cell r="BM993">
            <v>3.7226616992344641</v>
          </cell>
          <cell r="BN993"/>
          <cell r="BO993">
            <v>0</v>
          </cell>
        </row>
        <row r="994">
          <cell r="AH994" t="str">
            <v>Girona</v>
          </cell>
          <cell r="AI994">
            <v>3.5153369849997103</v>
          </cell>
          <cell r="AJ994">
            <v>1.5</v>
          </cell>
          <cell r="AK994">
            <v>0.60430613755247942</v>
          </cell>
          <cell r="AL994">
            <v>1.1015297527633754</v>
          </cell>
          <cell r="AM994"/>
          <cell r="AN994">
            <v>0.72717993671809178</v>
          </cell>
          <cell r="AO994">
            <v>0</v>
          </cell>
          <cell r="BC994" t="str">
            <v>Valladolid</v>
          </cell>
          <cell r="BD994"/>
          <cell r="BE994">
            <v>3.5389140176184708</v>
          </cell>
          <cell r="BF994"/>
          <cell r="BG994">
            <v>0</v>
          </cell>
          <cell r="BK994" t="str">
            <v>Valladolid</v>
          </cell>
          <cell r="BL994"/>
          <cell r="BM994">
            <v>3.5389140176184708</v>
          </cell>
          <cell r="BN994"/>
          <cell r="BO994">
            <v>0</v>
          </cell>
        </row>
        <row r="995">
          <cell r="AH995" t="str">
            <v>Valladolid</v>
          </cell>
          <cell r="AI995">
            <v>3.5389140176184708</v>
          </cell>
          <cell r="AJ995">
            <v>1.5</v>
          </cell>
          <cell r="AK995">
            <v>0.60430613755247942</v>
          </cell>
          <cell r="AL995">
            <v>1.1015297527633754</v>
          </cell>
          <cell r="AM995"/>
          <cell r="AN995">
            <v>0.72717993671809178</v>
          </cell>
          <cell r="AO995">
            <v>0</v>
          </cell>
          <cell r="BC995" t="str">
            <v>Oviedo</v>
          </cell>
          <cell r="BD995"/>
          <cell r="BE995">
            <v>2.7948128031146138</v>
          </cell>
          <cell r="BF995"/>
          <cell r="BG995">
            <v>0</v>
          </cell>
          <cell r="BK995" t="str">
            <v>Oviedo</v>
          </cell>
          <cell r="BL995"/>
          <cell r="BM995">
            <v>2.7948128031146138</v>
          </cell>
          <cell r="BN995"/>
          <cell r="BO995">
            <v>0</v>
          </cell>
        </row>
        <row r="996">
          <cell r="AH996" t="str">
            <v>Almería</v>
          </cell>
          <cell r="AI996">
            <v>3.6431965794943459</v>
          </cell>
          <cell r="AJ996">
            <v>1.5</v>
          </cell>
          <cell r="AK996">
            <v>0.60430613755247942</v>
          </cell>
          <cell r="AL996">
            <v>1.1015297527633754</v>
          </cell>
          <cell r="AM996"/>
          <cell r="AN996">
            <v>0.72717993671809178</v>
          </cell>
          <cell r="AO996">
            <v>0</v>
          </cell>
          <cell r="BC996" t="str">
            <v>Lugo</v>
          </cell>
          <cell r="BD996"/>
          <cell r="BE996">
            <v>1.6662062149340735</v>
          </cell>
          <cell r="BF996"/>
          <cell r="BG996">
            <v>1.7568093950838239</v>
          </cell>
          <cell r="BK996" t="str">
            <v>Lugo</v>
          </cell>
          <cell r="BL996"/>
          <cell r="BM996">
            <v>1.6662062149340735</v>
          </cell>
          <cell r="BN996"/>
          <cell r="BO996">
            <v>10</v>
          </cell>
        </row>
        <row r="997">
          <cell r="AH997" t="str">
            <v>Huesca</v>
          </cell>
          <cell r="AI997">
            <v>3.7226616992344641</v>
          </cell>
          <cell r="AJ997">
            <v>1.5</v>
          </cell>
          <cell r="AK997">
            <v>0.60430613755247942</v>
          </cell>
          <cell r="AL997">
            <v>1.1015297527633754</v>
          </cell>
          <cell r="AM997"/>
          <cell r="AN997">
            <v>0.72717993671809178</v>
          </cell>
          <cell r="AO997">
            <v>0</v>
          </cell>
          <cell r="BC997" t="str">
            <v>Córdoba</v>
          </cell>
          <cell r="BD997"/>
          <cell r="BE997">
            <v>1.8164847399063495</v>
          </cell>
          <cell r="BF997"/>
          <cell r="BG997">
            <v>0.96586978996658068</v>
          </cell>
          <cell r="BK997" t="str">
            <v>Córdoba</v>
          </cell>
          <cell r="BL997"/>
          <cell r="BM997">
            <v>1.8164847399063495</v>
          </cell>
          <cell r="BN997"/>
          <cell r="BO997">
            <v>10</v>
          </cell>
        </row>
        <row r="998">
          <cell r="AH998" t="str">
            <v>Sporting Gijón</v>
          </cell>
          <cell r="AI998">
            <v>4.2185645028129022</v>
          </cell>
          <cell r="AJ998">
            <v>1.5</v>
          </cell>
          <cell r="AK998">
            <v>0.60430613755247942</v>
          </cell>
          <cell r="AL998">
            <v>1.1015297527633754</v>
          </cell>
          <cell r="AM998"/>
          <cell r="AN998">
            <v>0.72717993671809178</v>
          </cell>
          <cell r="AO998">
            <v>0</v>
          </cell>
          <cell r="BC998" t="str">
            <v>Reus</v>
          </cell>
          <cell r="BD998"/>
          <cell r="BE998">
            <v>1.1694043364519238</v>
          </cell>
          <cell r="BF998"/>
          <cell r="BG998">
            <v>4.3715561239372436</v>
          </cell>
          <cell r="BK998" t="str">
            <v>Reus</v>
          </cell>
          <cell r="BL998"/>
          <cell r="BM998">
            <v>1.1694043364519238</v>
          </cell>
          <cell r="BN998"/>
          <cell r="BO998">
            <v>10</v>
          </cell>
        </row>
        <row r="999">
          <cell r="AH999" t="str">
            <v>Real Sociedad</v>
          </cell>
          <cell r="AI999">
            <v>4.2844678099373823</v>
          </cell>
          <cell r="AJ999">
            <v>1.5</v>
          </cell>
          <cell r="AK999">
            <v>0.60430613755247942</v>
          </cell>
          <cell r="AL999">
            <v>1.1015297527633754</v>
          </cell>
          <cell r="AM999"/>
          <cell r="AN999">
            <v>0.72717993671809178</v>
          </cell>
          <cell r="AO999">
            <v>0</v>
          </cell>
          <cell r="BC999" t="str">
            <v>Rayo Vallecano</v>
          </cell>
          <cell r="BD999"/>
          <cell r="BE999">
            <v>1.0123566949445875</v>
          </cell>
          <cell r="BF999"/>
          <cell r="BG999">
            <v>5.1981226581863815</v>
          </cell>
          <cell r="BK999" t="str">
            <v>Rayo Vallecano</v>
          </cell>
          <cell r="BL999"/>
          <cell r="BM999">
            <v>1.0123566949445875</v>
          </cell>
          <cell r="BN999"/>
          <cell r="BO999">
            <v>10</v>
          </cell>
        </row>
        <row r="1000">
          <cell r="AH1000" t="str">
            <v>Real Madrid</v>
          </cell>
          <cell r="AI1000">
            <v>4.5008068194521567</v>
          </cell>
          <cell r="AJ1000">
            <v>1.5</v>
          </cell>
          <cell r="AK1000">
            <v>0.60430613755247942</v>
          </cell>
          <cell r="AL1000">
            <v>1.1015297527633754</v>
          </cell>
          <cell r="AM1000"/>
          <cell r="AN1000">
            <v>0.72717993671809178</v>
          </cell>
          <cell r="AO1000">
            <v>0</v>
          </cell>
          <cell r="BC1000" t="str">
            <v>RCD Mallorca</v>
          </cell>
          <cell r="BD1000"/>
          <cell r="BE1000">
            <v>2.2973745556983713</v>
          </cell>
          <cell r="BF1000"/>
          <cell r="BG1000">
            <v>0</v>
          </cell>
          <cell r="BK1000" t="str">
            <v>RCD Mallorca</v>
          </cell>
          <cell r="BL1000"/>
          <cell r="BM1000">
            <v>2.2973745556983713</v>
          </cell>
          <cell r="BN1000"/>
          <cell r="BO1000">
            <v>0</v>
          </cell>
        </row>
        <row r="1001">
          <cell r="AH1001" t="str">
            <v>Villareal</v>
          </cell>
          <cell r="AI1001">
            <v>5.9285329556618418</v>
          </cell>
          <cell r="AJ1001">
            <v>1.5</v>
          </cell>
          <cell r="AK1001">
            <v>0.60430613755247942</v>
          </cell>
          <cell r="AL1001">
            <v>1.1015297527633754</v>
          </cell>
          <cell r="AM1001"/>
          <cell r="AN1001">
            <v>0.72717993671809178</v>
          </cell>
          <cell r="AO1001">
            <v>0</v>
          </cell>
          <cell r="BC1001" t="str">
            <v>Nàstic</v>
          </cell>
          <cell r="BD1001"/>
          <cell r="BE1001">
            <v>0.85880337234875226</v>
          </cell>
          <cell r="BF1001"/>
          <cell r="BG1001">
            <v>6.0062980402697246</v>
          </cell>
          <cell r="BK1001" t="str">
            <v>Nàstic</v>
          </cell>
          <cell r="BL1001"/>
          <cell r="BM1001">
            <v>0.85880337234875226</v>
          </cell>
          <cell r="BN1001"/>
          <cell r="BO1001">
            <v>10</v>
          </cell>
        </row>
        <row r="1002">
          <cell r="AH1002" t="str">
            <v>Sevilla</v>
          </cell>
          <cell r="AI1002">
            <v>7.4593919738619414</v>
          </cell>
          <cell r="AJ1002">
            <v>1.5</v>
          </cell>
          <cell r="AK1002">
            <v>0.60430613755247942</v>
          </cell>
          <cell r="AL1002">
            <v>1.1015297527633754</v>
          </cell>
          <cell r="AM1002"/>
          <cell r="AN1002">
            <v>0.72717993671809178</v>
          </cell>
          <cell r="AO1002">
            <v>0</v>
          </cell>
          <cell r="BC1002" t="str">
            <v>Almería</v>
          </cell>
          <cell r="BD1002"/>
          <cell r="BE1002">
            <v>3.6431965794943459</v>
          </cell>
          <cell r="BF1002"/>
          <cell r="BG1002">
            <v>0</v>
          </cell>
          <cell r="BK1002" t="str">
            <v>Almería</v>
          </cell>
          <cell r="BL1002"/>
          <cell r="BM1002">
            <v>3.6431965794943459</v>
          </cell>
          <cell r="BN1002"/>
          <cell r="BO1002">
            <v>0</v>
          </cell>
        </row>
        <row r="1003">
          <cell r="AH1003" t="str">
            <v>Málaga</v>
          </cell>
          <cell r="AI1003">
            <v>10.450139112603958</v>
          </cell>
          <cell r="AJ1003">
            <v>1.5</v>
          </cell>
          <cell r="AK1003">
            <v>0.60430613755247942</v>
          </cell>
          <cell r="AL1003">
            <v>1.1015297527633754</v>
          </cell>
          <cell r="AM1003"/>
          <cell r="AN1003">
            <v>0.72717993671809178</v>
          </cell>
          <cell r="AO1003">
            <v>0</v>
          </cell>
          <cell r="BC1003" t="str">
            <v>Zaragoza</v>
          </cell>
          <cell r="BD1003"/>
          <cell r="BE1003">
            <v>0.54059166479882892</v>
          </cell>
          <cell r="BF1003"/>
          <cell r="BG1003">
            <v>7.6810965010587946</v>
          </cell>
          <cell r="BK1003" t="str">
            <v>Zaragoza</v>
          </cell>
          <cell r="BL1003"/>
          <cell r="BM1003">
            <v>0.54059166479882892</v>
          </cell>
          <cell r="BN1003"/>
          <cell r="BO1003">
            <v>10</v>
          </cell>
        </row>
        <row r="1004">
          <cell r="AH1004" t="str">
            <v>Albacete</v>
          </cell>
          <cell r="AI1004">
            <v>11.761261565948324</v>
          </cell>
          <cell r="AJ1004">
            <v>1.5</v>
          </cell>
          <cell r="AK1004">
            <v>0.60430613755247942</v>
          </cell>
          <cell r="AL1004">
            <v>1.1015297527633754</v>
          </cell>
          <cell r="AM1004"/>
          <cell r="AN1004">
            <v>0.72717993671809178</v>
          </cell>
          <cell r="AO1004">
            <v>0</v>
          </cell>
          <cell r="BC1004" t="str">
            <v>Numancia</v>
          </cell>
          <cell r="BD1004"/>
          <cell r="BE1004">
            <v>0.67220263961138815</v>
          </cell>
          <cell r="BF1004"/>
          <cell r="BG1004">
            <v>6.9884071599400617</v>
          </cell>
          <cell r="BK1004" t="str">
            <v>Numancia</v>
          </cell>
          <cell r="BL1004"/>
          <cell r="BM1004">
            <v>0.67220263961138815</v>
          </cell>
          <cell r="BN1004"/>
          <cell r="BO1004">
            <v>10</v>
          </cell>
        </row>
        <row r="1005">
          <cell r="AH1005" t="str">
            <v>Cádiz</v>
          </cell>
          <cell r="AI1005">
            <v>11.972314195923659</v>
          </cell>
          <cell r="AJ1005">
            <v>1.5</v>
          </cell>
          <cell r="AK1005">
            <v>0.60430613755247942</v>
          </cell>
          <cell r="AL1005">
            <v>1.1015297527633754</v>
          </cell>
          <cell r="AM1005"/>
          <cell r="AN1005">
            <v>0.72717993671809178</v>
          </cell>
          <cell r="AO1005">
            <v>0</v>
          </cell>
          <cell r="BC1005" t="str">
            <v>Alcorcón</v>
          </cell>
          <cell r="BD1005"/>
          <cell r="BE1005">
            <v>2.1848805844824208</v>
          </cell>
          <cell r="BF1005"/>
          <cell r="BG1005">
            <v>0</v>
          </cell>
          <cell r="BK1005" t="str">
            <v>Alcorcón</v>
          </cell>
          <cell r="BL1005"/>
          <cell r="BM1005">
            <v>2.1848805844824208</v>
          </cell>
          <cell r="BN1005"/>
          <cell r="BO1005">
            <v>10</v>
          </cell>
        </row>
        <row r="1006">
          <cell r="AH1006" t="str">
            <v>Espanyol</v>
          </cell>
          <cell r="AI1006">
            <v>15.176368101232752</v>
          </cell>
          <cell r="AJ1006">
            <v>1.5</v>
          </cell>
          <cell r="AK1006">
            <v>0.60430613755247942</v>
          </cell>
          <cell r="AL1006">
            <v>1.1015297527633754</v>
          </cell>
          <cell r="AM1006"/>
          <cell r="AN1006">
            <v>0.72717993671809178</v>
          </cell>
          <cell r="AO1006">
            <v>0</v>
          </cell>
          <cell r="BC1006" t="str">
            <v>Albacete</v>
          </cell>
          <cell r="BD1006"/>
          <cell r="BE1006">
            <v>11.761261565948324</v>
          </cell>
          <cell r="BF1006"/>
          <cell r="BG1006">
            <v>0</v>
          </cell>
          <cell r="BK1006" t="str">
            <v>Albacete</v>
          </cell>
          <cell r="BL1006"/>
          <cell r="BM1006">
            <v>11.761261565948324</v>
          </cell>
          <cell r="BN1006"/>
          <cell r="BO1006">
            <v>0</v>
          </cell>
        </row>
        <row r="1007">
          <cell r="AH1007" t="str">
            <v>Osasuna</v>
          </cell>
          <cell r="AI1007">
            <v>22.006481729998232</v>
          </cell>
          <cell r="AJ1007">
            <v>1.5</v>
          </cell>
          <cell r="AK1007">
            <v>0.60430613755247942</v>
          </cell>
          <cell r="AL1007">
            <v>1.1015297527633754</v>
          </cell>
          <cell r="AM1007"/>
          <cell r="AN1007">
            <v>0.72717993671809178</v>
          </cell>
          <cell r="AO1007">
            <v>0</v>
          </cell>
          <cell r="BC1007" t="str">
            <v>Elche</v>
          </cell>
          <cell r="BD1007"/>
          <cell r="BE1007">
            <v>2.597149573775992</v>
          </cell>
          <cell r="BF1007"/>
          <cell r="BG1007">
            <v>0</v>
          </cell>
          <cell r="BK1007" t="str">
            <v>Elche</v>
          </cell>
          <cell r="BL1007"/>
          <cell r="BM1007">
            <v>2.597149573775992</v>
          </cell>
          <cell r="BN1007"/>
          <cell r="BO1007">
            <v>0</v>
          </cell>
        </row>
        <row r="1008">
          <cell r="AH1008" t="str">
            <v>Grand Total</v>
          </cell>
          <cell r="AI1008">
            <v>153.27751429725643</v>
          </cell>
          <cell r="AJ1008">
            <v>52.706571700627833</v>
          </cell>
          <cell r="AK1008"/>
          <cell r="AL1008"/>
          <cell r="AM1008"/>
          <cell r="AN1008"/>
          <cell r="AO1008"/>
          <cell r="BC1008" t="str">
            <v>Extremadura</v>
          </cell>
          <cell r="BD1008"/>
          <cell r="BE1008" t="b">
            <v>0</v>
          </cell>
          <cell r="BF1008"/>
          <cell r="BG1008">
            <v>0</v>
          </cell>
          <cell r="BK1008" t="str">
            <v>Extremadura</v>
          </cell>
          <cell r="BL1008"/>
          <cell r="BM1008" t="b">
            <v>0</v>
          </cell>
          <cell r="BN1008"/>
          <cell r="BO1008">
            <v>0</v>
          </cell>
        </row>
        <row r="1009">
          <cell r="AH1009"/>
          <cell r="AI1009"/>
          <cell r="AJ1009"/>
          <cell r="AK1009"/>
          <cell r="AL1009"/>
          <cell r="AM1009"/>
          <cell r="AN1009"/>
          <cell r="AO1009"/>
          <cell r="BC1009" t="str">
            <v>Rayo Majadahonda</v>
          </cell>
          <cell r="BD1009"/>
          <cell r="BE1009" t="b">
            <v>0</v>
          </cell>
          <cell r="BF1009"/>
          <cell r="BG1009">
            <v>0</v>
          </cell>
          <cell r="BK1009" t="str">
            <v>Rayo Majadahonda</v>
          </cell>
          <cell r="BL1009"/>
          <cell r="BM1009" t="b">
            <v>0</v>
          </cell>
          <cell r="BN1009"/>
          <cell r="BO1009">
            <v>0</v>
          </cell>
        </row>
        <row r="1017">
          <cell r="A1017" t="str">
            <v>17. Volatilidad APN</v>
          </cell>
        </row>
        <row r="1081">
          <cell r="A1081" t="str">
            <v>18. DFN / EBITDA a/T</v>
          </cell>
        </row>
        <row r="1143">
          <cell r="AH1143" t="str">
            <v>Granada</v>
          </cell>
          <cell r="AI1143">
            <v>0</v>
          </cell>
          <cell r="AJ1143">
            <v>0</v>
          </cell>
          <cell r="AK1143">
            <v>-1.0060063820239917</v>
          </cell>
          <cell r="AL1143">
            <v>7.1264981214013728E-2</v>
          </cell>
          <cell r="AM1143"/>
          <cell r="AN1143">
            <v>0.15720625003870731</v>
          </cell>
          <cell r="AO1143">
            <v>10</v>
          </cell>
          <cell r="BC1143" t="str">
            <v>Real Madrid</v>
          </cell>
          <cell r="BD1143"/>
          <cell r="BE1143">
            <v>3.534132363735409</v>
          </cell>
          <cell r="BF1143"/>
          <cell r="BG1143">
            <v>2.9317352725291821</v>
          </cell>
          <cell r="BK1143" t="str">
            <v>Real Madrid</v>
          </cell>
          <cell r="BL1143"/>
          <cell r="BM1143">
            <v>3.534132363735409</v>
          </cell>
          <cell r="BN1143"/>
          <cell r="BO1143">
            <v>0</v>
          </cell>
        </row>
        <row r="1144">
          <cell r="AH1144" t="str">
            <v>Alcorcón</v>
          </cell>
          <cell r="AI1144">
            <v>0</v>
          </cell>
          <cell r="AJ1144">
            <v>0</v>
          </cell>
          <cell r="AK1144">
            <v>-1.0060063820239917</v>
          </cell>
          <cell r="AL1144">
            <v>7.1264981214013728E-2</v>
          </cell>
          <cell r="AM1144"/>
          <cell r="AN1144">
            <v>0.15720625003870731</v>
          </cell>
          <cell r="AO1144">
            <v>10</v>
          </cell>
          <cell r="BC1144" t="str">
            <v>Barcelona</v>
          </cell>
          <cell r="BD1144"/>
          <cell r="BE1144">
            <v>16.103287246678537</v>
          </cell>
          <cell r="BF1144"/>
          <cell r="BG1144">
            <v>0</v>
          </cell>
          <cell r="BK1144" t="str">
            <v>Barcelona</v>
          </cell>
          <cell r="BL1144"/>
          <cell r="BM1144">
            <v>16.103287246678537</v>
          </cell>
          <cell r="BN1144"/>
          <cell r="BO1144">
            <v>0</v>
          </cell>
        </row>
        <row r="1145">
          <cell r="AH1145" t="str">
            <v>Girona</v>
          </cell>
          <cell r="AI1145">
            <v>0</v>
          </cell>
          <cell r="AJ1145">
            <v>0</v>
          </cell>
          <cell r="AK1145">
            <v>-1.0060063820239917</v>
          </cell>
          <cell r="AL1145">
            <v>7.1264981214013728E-2</v>
          </cell>
          <cell r="AM1145"/>
          <cell r="AN1145">
            <v>0.15720625003870731</v>
          </cell>
          <cell r="AO1145">
            <v>10</v>
          </cell>
          <cell r="BC1145" t="str">
            <v>Atlético de Madrid</v>
          </cell>
          <cell r="BD1145"/>
          <cell r="BE1145">
            <v>9.8360638870692814</v>
          </cell>
          <cell r="BF1145"/>
          <cell r="BG1145">
            <v>0</v>
          </cell>
          <cell r="BK1145" t="str">
            <v>Atlético de Madrid</v>
          </cell>
          <cell r="BL1145"/>
          <cell r="BM1145">
            <v>9.8360638870692814</v>
          </cell>
          <cell r="BN1145"/>
          <cell r="BO1145">
            <v>0</v>
          </cell>
        </row>
        <row r="1146">
          <cell r="AH1146" t="str">
            <v>Villareal</v>
          </cell>
          <cell r="AI1146">
            <v>0</v>
          </cell>
          <cell r="AJ1146">
            <v>0</v>
          </cell>
          <cell r="AK1146">
            <v>-1.0060063820239917</v>
          </cell>
          <cell r="AL1146">
            <v>7.1264981214013728E-2</v>
          </cell>
          <cell r="AM1146"/>
          <cell r="AN1146">
            <v>0.15720625003870731</v>
          </cell>
          <cell r="AO1146">
            <v>10</v>
          </cell>
          <cell r="BC1146" t="str">
            <v>Villareal</v>
          </cell>
          <cell r="BD1146"/>
          <cell r="BE1146" t="str">
            <v>PNT</v>
          </cell>
          <cell r="BF1146"/>
          <cell r="BG1146">
            <v>10</v>
          </cell>
          <cell r="BK1146" t="str">
            <v>Villareal</v>
          </cell>
          <cell r="BL1146"/>
          <cell r="BM1146" t="str">
            <v>PNT</v>
          </cell>
          <cell r="BN1146"/>
          <cell r="BO1146">
            <v>10</v>
          </cell>
        </row>
        <row r="1147">
          <cell r="AH1147" t="str">
            <v>Numancia</v>
          </cell>
          <cell r="AI1147">
            <v>0</v>
          </cell>
          <cell r="AJ1147">
            <v>0</v>
          </cell>
          <cell r="AK1147">
            <v>-1.0060063820239917</v>
          </cell>
          <cell r="AL1147">
            <v>7.1264981214013728E-2</v>
          </cell>
          <cell r="AM1147"/>
          <cell r="AN1147">
            <v>0.15720625003870731</v>
          </cell>
          <cell r="AO1147">
            <v>10</v>
          </cell>
          <cell r="BC1147" t="str">
            <v>Real Sociedad</v>
          </cell>
          <cell r="BD1147"/>
          <cell r="BE1147">
            <v>50</v>
          </cell>
          <cell r="BF1147"/>
          <cell r="BG1147">
            <v>0</v>
          </cell>
          <cell r="BK1147" t="str">
            <v>Real Sociedad</v>
          </cell>
          <cell r="BL1147"/>
          <cell r="BM1147">
            <v>50</v>
          </cell>
          <cell r="BN1147"/>
          <cell r="BO1147">
            <v>0</v>
          </cell>
        </row>
        <row r="1148">
          <cell r="AH1148" t="str">
            <v>Athletic Bilbao</v>
          </cell>
          <cell r="AI1148">
            <v>0</v>
          </cell>
          <cell r="AJ1148">
            <v>0</v>
          </cell>
          <cell r="AK1148">
            <v>-1.0060063820239917</v>
          </cell>
          <cell r="AL1148">
            <v>7.1264981214013728E-2</v>
          </cell>
          <cell r="AM1148"/>
          <cell r="AN1148">
            <v>0.15720625003870731</v>
          </cell>
          <cell r="AO1148">
            <v>10</v>
          </cell>
          <cell r="BC1148" t="str">
            <v>Athletic Bilbao</v>
          </cell>
          <cell r="BD1148"/>
          <cell r="BE1148" t="str">
            <v>PNT</v>
          </cell>
          <cell r="BF1148"/>
          <cell r="BG1148">
            <v>10</v>
          </cell>
          <cell r="BK1148" t="str">
            <v>Athletic Bilbao</v>
          </cell>
          <cell r="BL1148"/>
          <cell r="BM1148" t="str">
            <v>PNT</v>
          </cell>
          <cell r="BN1148"/>
          <cell r="BO1148">
            <v>10</v>
          </cell>
        </row>
        <row r="1149">
          <cell r="AH1149" t="str">
            <v>Eibar</v>
          </cell>
          <cell r="AI1149">
            <v>0</v>
          </cell>
          <cell r="AJ1149">
            <v>0</v>
          </cell>
          <cell r="AK1149">
            <v>-1.0060063820239917</v>
          </cell>
          <cell r="AL1149">
            <v>7.1264981214013728E-2</v>
          </cell>
          <cell r="AM1149"/>
          <cell r="AN1149">
            <v>0.15720625003870731</v>
          </cell>
          <cell r="AO1149">
            <v>10</v>
          </cell>
          <cell r="BC1149" t="str">
            <v>Espanyol</v>
          </cell>
          <cell r="BD1149"/>
          <cell r="BE1149">
            <v>6.8319183689708396</v>
          </cell>
          <cell r="BF1149"/>
          <cell r="BG1149">
            <v>0</v>
          </cell>
          <cell r="BK1149" t="str">
            <v>Espanyol</v>
          </cell>
          <cell r="BL1149"/>
          <cell r="BM1149">
            <v>6.8319183689708396</v>
          </cell>
          <cell r="BN1149"/>
          <cell r="BO1149">
            <v>0</v>
          </cell>
        </row>
        <row r="1150">
          <cell r="AH1150" t="str">
            <v>Málaga</v>
          </cell>
          <cell r="AI1150">
            <v>0</v>
          </cell>
          <cell r="AJ1150">
            <v>0</v>
          </cell>
          <cell r="AK1150">
            <v>-1.0060063820239917</v>
          </cell>
          <cell r="AL1150">
            <v>7.1264981214013728E-2</v>
          </cell>
          <cell r="AM1150"/>
          <cell r="AN1150">
            <v>0.15720625003870731</v>
          </cell>
          <cell r="AO1150">
            <v>10</v>
          </cell>
          <cell r="BC1150" t="str">
            <v>Alavés</v>
          </cell>
          <cell r="BD1150"/>
          <cell r="BE1150">
            <v>13.077706009548773</v>
          </cell>
          <cell r="BF1150"/>
          <cell r="BG1150">
            <v>0</v>
          </cell>
          <cell r="BK1150" t="str">
            <v>Alavés</v>
          </cell>
          <cell r="BL1150"/>
          <cell r="BM1150">
            <v>13.077706009548773</v>
          </cell>
          <cell r="BN1150"/>
          <cell r="BO1150">
            <v>0</v>
          </cell>
        </row>
        <row r="1151">
          <cell r="AH1151" t="str">
            <v>Huesca</v>
          </cell>
          <cell r="AI1151">
            <v>0</v>
          </cell>
          <cell r="AJ1151">
            <v>0</v>
          </cell>
          <cell r="AK1151">
            <v>-1.0060063820239917</v>
          </cell>
          <cell r="AL1151">
            <v>7.1264981214013728E-2</v>
          </cell>
          <cell r="AM1151"/>
          <cell r="AN1151">
            <v>0.15720625003870731</v>
          </cell>
          <cell r="AO1151">
            <v>10</v>
          </cell>
          <cell r="BC1151" t="str">
            <v>Eibar</v>
          </cell>
          <cell r="BD1151"/>
          <cell r="BE1151" t="str">
            <v>PNT</v>
          </cell>
          <cell r="BF1151"/>
          <cell r="BG1151">
            <v>10</v>
          </cell>
          <cell r="BK1151" t="str">
            <v>Eibar</v>
          </cell>
          <cell r="BL1151"/>
          <cell r="BM1151" t="str">
            <v>PNT</v>
          </cell>
          <cell r="BN1151"/>
          <cell r="BO1151">
            <v>10</v>
          </cell>
        </row>
        <row r="1152">
          <cell r="AH1152" t="str">
            <v>Las Palmas</v>
          </cell>
          <cell r="AI1152">
            <v>0</v>
          </cell>
          <cell r="AJ1152">
            <v>0</v>
          </cell>
          <cell r="AK1152">
            <v>-1.0060063820239917</v>
          </cell>
          <cell r="AL1152">
            <v>7.1264981214013728E-2</v>
          </cell>
          <cell r="AM1152"/>
          <cell r="AN1152">
            <v>0.15720625003870731</v>
          </cell>
          <cell r="AO1152">
            <v>10</v>
          </cell>
          <cell r="BC1152" t="str">
            <v>Málaga</v>
          </cell>
          <cell r="BD1152"/>
          <cell r="BE1152" t="str">
            <v>PNT</v>
          </cell>
          <cell r="BF1152"/>
          <cell r="BG1152">
            <v>10</v>
          </cell>
          <cell r="BK1152" t="str">
            <v>Málaga</v>
          </cell>
          <cell r="BL1152"/>
          <cell r="BM1152" t="str">
            <v>PNT</v>
          </cell>
          <cell r="BN1152"/>
          <cell r="BO1152">
            <v>10</v>
          </cell>
        </row>
        <row r="1153">
          <cell r="AH1153" t="str">
            <v>Leganes</v>
          </cell>
          <cell r="AI1153">
            <v>0</v>
          </cell>
          <cell r="AJ1153">
            <v>0</v>
          </cell>
          <cell r="AK1153">
            <v>-1.0060063820239917</v>
          </cell>
          <cell r="AL1153">
            <v>7.1264981214013728E-2</v>
          </cell>
          <cell r="AM1153"/>
          <cell r="AN1153">
            <v>0.15720625003870731</v>
          </cell>
          <cell r="AO1153">
            <v>10</v>
          </cell>
          <cell r="BC1153" t="str">
            <v>Valencia</v>
          </cell>
          <cell r="BD1153"/>
          <cell r="BE1153">
            <v>12.3393432513401</v>
          </cell>
          <cell r="BF1153"/>
          <cell r="BG1153">
            <v>0</v>
          </cell>
          <cell r="BK1153" t="str">
            <v>Valencia</v>
          </cell>
          <cell r="BL1153"/>
          <cell r="BM1153">
            <v>12.3393432513401</v>
          </cell>
          <cell r="BN1153"/>
          <cell r="BO1153">
            <v>0</v>
          </cell>
        </row>
        <row r="1154">
          <cell r="AH1154" t="str">
            <v>Nàstic</v>
          </cell>
          <cell r="AI1154">
            <v>0</v>
          </cell>
          <cell r="AJ1154">
            <v>0</v>
          </cell>
          <cell r="AK1154">
            <v>-1.0060063820239917</v>
          </cell>
          <cell r="AL1154">
            <v>7.1264981214013728E-2</v>
          </cell>
          <cell r="AM1154"/>
          <cell r="AN1154">
            <v>0.15720625003870731</v>
          </cell>
          <cell r="AO1154">
            <v>10</v>
          </cell>
          <cell r="BC1154" t="str">
            <v>Sevilla</v>
          </cell>
          <cell r="BD1154"/>
          <cell r="BE1154">
            <v>50</v>
          </cell>
          <cell r="BF1154"/>
          <cell r="BG1154">
            <v>0</v>
          </cell>
          <cell r="BK1154" t="str">
            <v>Sevilla</v>
          </cell>
          <cell r="BL1154"/>
          <cell r="BM1154">
            <v>50</v>
          </cell>
          <cell r="BN1154"/>
          <cell r="BO1154">
            <v>0</v>
          </cell>
        </row>
        <row r="1155">
          <cell r="AH1155" t="str">
            <v>Córdoba</v>
          </cell>
          <cell r="AI1155">
            <v>0</v>
          </cell>
          <cell r="AJ1155">
            <v>0</v>
          </cell>
          <cell r="AK1155">
            <v>-1.0060063820239917</v>
          </cell>
          <cell r="AL1155">
            <v>7.1264981214013728E-2</v>
          </cell>
          <cell r="AM1155"/>
          <cell r="AN1155">
            <v>0.15720625003870731</v>
          </cell>
          <cell r="AO1155">
            <v>10</v>
          </cell>
          <cell r="BC1155" t="str">
            <v>Celta</v>
          </cell>
          <cell r="BD1155"/>
          <cell r="BE1155" t="str">
            <v>PNT</v>
          </cell>
          <cell r="BF1155"/>
          <cell r="BG1155">
            <v>10</v>
          </cell>
          <cell r="BK1155" t="str">
            <v>Celta</v>
          </cell>
          <cell r="BL1155"/>
          <cell r="BM1155" t="str">
            <v>PNT</v>
          </cell>
          <cell r="BN1155"/>
          <cell r="BO1155">
            <v>10</v>
          </cell>
        </row>
        <row r="1156">
          <cell r="AH1156" t="str">
            <v>Celta</v>
          </cell>
          <cell r="AI1156">
            <v>0</v>
          </cell>
          <cell r="AJ1156">
            <v>0</v>
          </cell>
          <cell r="AK1156">
            <v>-1.0060063820239917</v>
          </cell>
          <cell r="AL1156">
            <v>7.1264981214013728E-2</v>
          </cell>
          <cell r="AM1156"/>
          <cell r="AN1156">
            <v>0.15720625003870731</v>
          </cell>
          <cell r="AO1156">
            <v>10</v>
          </cell>
          <cell r="BC1156" t="str">
            <v>Las Palmas</v>
          </cell>
          <cell r="BD1156"/>
          <cell r="BE1156" t="str">
            <v>PNT</v>
          </cell>
          <cell r="BF1156"/>
          <cell r="BG1156">
            <v>10</v>
          </cell>
          <cell r="BK1156" t="str">
            <v>Las Palmas</v>
          </cell>
          <cell r="BL1156"/>
          <cell r="BM1156" t="str">
            <v>PNT</v>
          </cell>
          <cell r="BN1156"/>
          <cell r="BO1156">
            <v>10</v>
          </cell>
        </row>
        <row r="1157">
          <cell r="AH1157" t="str">
            <v>Reus</v>
          </cell>
          <cell r="AI1157">
            <v>0</v>
          </cell>
          <cell r="AJ1157">
            <v>0</v>
          </cell>
          <cell r="AK1157">
            <v>-1.0060063820239917</v>
          </cell>
          <cell r="AL1157">
            <v>7.1264981214013728E-2</v>
          </cell>
          <cell r="AM1157"/>
          <cell r="AN1157">
            <v>0.15720625003870731</v>
          </cell>
          <cell r="AO1157">
            <v>10</v>
          </cell>
          <cell r="BC1157" t="str">
            <v>Betis</v>
          </cell>
          <cell r="BD1157"/>
          <cell r="BE1157">
            <v>50</v>
          </cell>
          <cell r="BF1157"/>
          <cell r="BG1157">
            <v>0</v>
          </cell>
          <cell r="BK1157" t="str">
            <v>Betis</v>
          </cell>
          <cell r="BL1157"/>
          <cell r="BM1157">
            <v>50</v>
          </cell>
          <cell r="BN1157"/>
          <cell r="BO1157">
            <v>0</v>
          </cell>
        </row>
        <row r="1158">
          <cell r="AH1158" t="str">
            <v>Almería</v>
          </cell>
          <cell r="AI1158">
            <v>0</v>
          </cell>
          <cell r="AJ1158">
            <v>0</v>
          </cell>
          <cell r="AK1158">
            <v>-1.0060063820239917</v>
          </cell>
          <cell r="AL1158">
            <v>7.1264981214013728E-2</v>
          </cell>
          <cell r="AM1158"/>
          <cell r="AN1158">
            <v>0.15720625003870731</v>
          </cell>
          <cell r="AO1158">
            <v>10</v>
          </cell>
          <cell r="BC1158" t="str">
            <v>Deportivo</v>
          </cell>
          <cell r="BD1158"/>
          <cell r="BE1158">
            <v>42.567651956702747</v>
          </cell>
          <cell r="BF1158"/>
          <cell r="BG1158">
            <v>0</v>
          </cell>
          <cell r="BK1158" t="str">
            <v>Deportivo</v>
          </cell>
          <cell r="BL1158"/>
          <cell r="BM1158">
            <v>42.567651956702747</v>
          </cell>
          <cell r="BN1158"/>
          <cell r="BO1158">
            <v>0</v>
          </cell>
        </row>
        <row r="1159">
          <cell r="AH1159" t="str">
            <v>Rayo Vallecano</v>
          </cell>
          <cell r="AI1159">
            <v>0</v>
          </cell>
          <cell r="AJ1159">
            <v>0</v>
          </cell>
          <cell r="AK1159">
            <v>-1.0060063820239917</v>
          </cell>
          <cell r="AL1159">
            <v>7.1264981214013728E-2</v>
          </cell>
          <cell r="AM1159"/>
          <cell r="AN1159">
            <v>0.15720625003870731</v>
          </cell>
          <cell r="AO1159">
            <v>10</v>
          </cell>
          <cell r="BC1159" t="str">
            <v>Leganes</v>
          </cell>
          <cell r="BD1159"/>
          <cell r="BE1159" t="str">
            <v>PNT</v>
          </cell>
          <cell r="BF1159"/>
          <cell r="BG1159">
            <v>10</v>
          </cell>
          <cell r="BK1159" t="str">
            <v>Leganes</v>
          </cell>
          <cell r="BL1159"/>
          <cell r="BM1159" t="str">
            <v>PNT</v>
          </cell>
          <cell r="BN1159"/>
          <cell r="BO1159">
            <v>10</v>
          </cell>
        </row>
        <row r="1160">
          <cell r="AH1160" t="str">
            <v>Valladolid</v>
          </cell>
          <cell r="AI1160">
            <v>0.3151095667768874</v>
          </cell>
          <cell r="AJ1160">
            <v>0.3151095667768874</v>
          </cell>
          <cell r="AK1160">
            <v>-0.91263983206140697</v>
          </cell>
          <cell r="AL1160">
            <v>7.7942684969576431E-2</v>
          </cell>
          <cell r="AM1160"/>
          <cell r="AN1160">
            <v>0.18071599897463672</v>
          </cell>
          <cell r="AO1160">
            <v>8.192840010253633</v>
          </cell>
          <cell r="BC1160" t="str">
            <v>Sporting Gijón</v>
          </cell>
          <cell r="BD1160"/>
          <cell r="BE1160">
            <v>50</v>
          </cell>
          <cell r="BF1160"/>
          <cell r="BG1160">
            <v>0</v>
          </cell>
          <cell r="BK1160" t="str">
            <v>Sporting Gijón</v>
          </cell>
          <cell r="BL1160"/>
          <cell r="BM1160">
            <v>50</v>
          </cell>
          <cell r="BN1160"/>
          <cell r="BO1160">
            <v>0</v>
          </cell>
        </row>
        <row r="1161">
          <cell r="AH1161" t="str">
            <v>RCD Mallorca</v>
          </cell>
          <cell r="AI1161">
            <v>0.70856846338457535</v>
          </cell>
          <cell r="AJ1161">
            <v>0.70856846338457535</v>
          </cell>
          <cell r="AK1161">
            <v>-0.79605847877499303</v>
          </cell>
          <cell r="AL1161">
            <v>8.6105641266305821E-2</v>
          </cell>
          <cell r="AM1161"/>
          <cell r="AN1161">
            <v>0.2129990231291001</v>
          </cell>
          <cell r="AO1161">
            <v>7.8700097687089992</v>
          </cell>
          <cell r="BC1161" t="str">
            <v>Osasuna</v>
          </cell>
          <cell r="BD1161"/>
          <cell r="BE1161">
            <v>3.9095658731013678</v>
          </cell>
          <cell r="BF1161"/>
          <cell r="BG1161">
            <v>2.1808682537972643</v>
          </cell>
          <cell r="BK1161" t="str">
            <v>Osasuna</v>
          </cell>
          <cell r="BL1161"/>
          <cell r="BM1161">
            <v>3.9095658731013678</v>
          </cell>
          <cell r="BN1161"/>
          <cell r="BO1161">
            <v>0</v>
          </cell>
        </row>
        <row r="1162">
          <cell r="AH1162" t="str">
            <v>Getafe</v>
          </cell>
          <cell r="AI1162">
            <v>2.0114451911336992</v>
          </cell>
          <cell r="AJ1162">
            <v>2.0114451911336992</v>
          </cell>
          <cell r="AK1162">
            <v>-0.41001781888411759</v>
          </cell>
          <cell r="AL1162">
            <v>0.10867612992809274</v>
          </cell>
          <cell r="AM1162"/>
          <cell r="AN1162">
            <v>0.34089643815625736</v>
          </cell>
          <cell r="AO1162">
            <v>6.5910356184374264</v>
          </cell>
          <cell r="BC1162" t="str">
            <v>Granada</v>
          </cell>
          <cell r="BD1162"/>
          <cell r="BE1162" t="str">
            <v>PNT</v>
          </cell>
          <cell r="BF1162"/>
          <cell r="BG1162">
            <v>10</v>
          </cell>
          <cell r="BK1162" t="str">
            <v>Granada</v>
          </cell>
          <cell r="BL1162"/>
          <cell r="BM1162" t="str">
            <v>PNT</v>
          </cell>
          <cell r="BN1162"/>
          <cell r="BO1162">
            <v>10</v>
          </cell>
        </row>
        <row r="1163">
          <cell r="AH1163" t="str">
            <v>Real Madrid</v>
          </cell>
          <cell r="AI1163">
            <v>3.534132363735409</v>
          </cell>
          <cell r="AJ1163">
            <v>3.534132363735409</v>
          </cell>
          <cell r="AK1163">
            <v>4.1152386553555409E-2</v>
          </cell>
          <cell r="AL1163">
            <v>0.11810602294334464</v>
          </cell>
          <cell r="AM1163"/>
          <cell r="AN1163">
            <v>0.51641279424201181</v>
          </cell>
          <cell r="AO1163">
            <v>4.8358720575798824</v>
          </cell>
          <cell r="BC1163" t="str">
            <v>UD Levante</v>
          </cell>
          <cell r="BD1163"/>
          <cell r="BE1163">
            <v>24.44458189015338</v>
          </cell>
          <cell r="BF1163"/>
          <cell r="BG1163">
            <v>0</v>
          </cell>
          <cell r="BK1163" t="str">
            <v>UD Levante</v>
          </cell>
          <cell r="BL1163"/>
          <cell r="BM1163">
            <v>24.44458189015338</v>
          </cell>
          <cell r="BN1163"/>
          <cell r="BO1163">
            <v>0</v>
          </cell>
        </row>
        <row r="1164">
          <cell r="AH1164" t="str">
            <v>Osasuna</v>
          </cell>
          <cell r="AI1164">
            <v>3.9095658731013678</v>
          </cell>
          <cell r="AJ1164">
            <v>3.9095658731013678</v>
          </cell>
          <cell r="AK1164">
            <v>0.15239284132103784</v>
          </cell>
          <cell r="AL1164">
            <v>0.11684142703095841</v>
          </cell>
          <cell r="AM1164"/>
          <cell r="AN1164">
            <v>0.56056144853330658</v>
          </cell>
          <cell r="AO1164">
            <v>4.3943855146669346</v>
          </cell>
          <cell r="BC1164" t="str">
            <v>Girona</v>
          </cell>
          <cell r="BD1164"/>
          <cell r="BE1164" t="str">
            <v>PNT</v>
          </cell>
          <cell r="BF1164"/>
          <cell r="BG1164">
            <v>10</v>
          </cell>
          <cell r="BK1164" t="str">
            <v>Girona</v>
          </cell>
          <cell r="BL1164"/>
          <cell r="BM1164" t="str">
            <v>PNT</v>
          </cell>
          <cell r="BN1164"/>
          <cell r="BO1164">
            <v>10</v>
          </cell>
        </row>
        <row r="1165">
          <cell r="AH1165" t="str">
            <v>Tenerife</v>
          </cell>
          <cell r="AI1165">
            <v>6.4990273074428995</v>
          </cell>
          <cell r="AJ1165">
            <v>6.4990273074428995</v>
          </cell>
          <cell r="AK1165">
            <v>0.91964685667379609</v>
          </cell>
          <cell r="AL1165">
            <v>7.7443939207573947E-2</v>
          </cell>
          <cell r="AM1165"/>
          <cell r="AN1165">
            <v>0.82112133388327657</v>
          </cell>
          <cell r="AO1165">
            <v>1.7887866611672347</v>
          </cell>
          <cell r="BC1165" t="str">
            <v>Getafe</v>
          </cell>
          <cell r="BD1165"/>
          <cell r="BE1165">
            <v>2.0114451911336992</v>
          </cell>
          <cell r="BF1165"/>
          <cell r="BG1165">
            <v>5.9771096177326015</v>
          </cell>
          <cell r="BK1165" t="str">
            <v>Getafe</v>
          </cell>
          <cell r="BL1165"/>
          <cell r="BM1165">
            <v>2.0114451911336992</v>
          </cell>
          <cell r="BN1165"/>
          <cell r="BO1165">
            <v>10</v>
          </cell>
        </row>
        <row r="1166">
          <cell r="AH1166" t="str">
            <v>Espanyol</v>
          </cell>
          <cell r="AI1166">
            <v>6.8319183689708396</v>
          </cell>
          <cell r="AJ1166">
            <v>6.8319183689708396</v>
          </cell>
          <cell r="AK1166">
            <v>1.0182820401312791</v>
          </cell>
          <cell r="AL1166">
            <v>7.0385010637222703E-2</v>
          </cell>
          <cell r="AM1166"/>
          <cell r="AN1166">
            <v>0.84572802950952641</v>
          </cell>
          <cell r="AO1166">
            <v>1.5427197049047354</v>
          </cell>
          <cell r="BC1166" t="str">
            <v>Tenerife</v>
          </cell>
          <cell r="BD1166"/>
          <cell r="BE1166">
            <v>6.4990273074428995</v>
          </cell>
          <cell r="BF1166"/>
          <cell r="BG1166">
            <v>0</v>
          </cell>
          <cell r="BK1166" t="str">
            <v>Tenerife</v>
          </cell>
          <cell r="BL1166"/>
          <cell r="BM1166">
            <v>6.4990273074428995</v>
          </cell>
          <cell r="BN1166"/>
          <cell r="BO1166">
            <v>0</v>
          </cell>
        </row>
        <row r="1167">
          <cell r="AH1167" t="str">
            <v>Atlético de Madrid</v>
          </cell>
          <cell r="AI1167">
            <v>9.8360638870692814</v>
          </cell>
          <cell r="AJ1167">
            <v>7</v>
          </cell>
          <cell r="AK1167">
            <v>1.0680844062155446</v>
          </cell>
          <cell r="AL1167">
            <v>6.6821663418204294E-2</v>
          </cell>
          <cell r="AM1167"/>
          <cell r="AN1167">
            <v>0.85725878035927172</v>
          </cell>
          <cell r="AO1167">
            <v>0</v>
          </cell>
          <cell r="BC1167" t="str">
            <v>Cádiz</v>
          </cell>
          <cell r="BD1167"/>
          <cell r="BE1167">
            <v>50</v>
          </cell>
          <cell r="BF1167"/>
          <cell r="BG1167">
            <v>0</v>
          </cell>
          <cell r="BK1167" t="str">
            <v>Cádiz</v>
          </cell>
          <cell r="BL1167"/>
          <cell r="BM1167">
            <v>50</v>
          </cell>
          <cell r="BN1167"/>
          <cell r="BO1167">
            <v>0</v>
          </cell>
        </row>
        <row r="1168">
          <cell r="AH1168" t="str">
            <v>Valencia</v>
          </cell>
          <cell r="AI1168">
            <v>12.3393432513401</v>
          </cell>
          <cell r="AJ1168">
            <v>7</v>
          </cell>
          <cell r="AK1168">
            <v>1.0680844062155446</v>
          </cell>
          <cell r="AL1168">
            <v>6.6821663418204294E-2</v>
          </cell>
          <cell r="AM1168"/>
          <cell r="AN1168">
            <v>0.85725878035927172</v>
          </cell>
          <cell r="AO1168">
            <v>0</v>
          </cell>
          <cell r="BC1168" t="str">
            <v>Huesca</v>
          </cell>
          <cell r="BD1168"/>
          <cell r="BE1168" t="str">
            <v>PNT</v>
          </cell>
          <cell r="BF1168"/>
          <cell r="BG1168">
            <v>10</v>
          </cell>
          <cell r="BK1168" t="str">
            <v>Huesca</v>
          </cell>
          <cell r="BL1168"/>
          <cell r="BM1168" t="str">
            <v>PNT</v>
          </cell>
          <cell r="BN1168"/>
          <cell r="BO1168">
            <v>10</v>
          </cell>
        </row>
        <row r="1169">
          <cell r="AH1169" t="str">
            <v>Alavés</v>
          </cell>
          <cell r="AI1169">
            <v>13.077706009548773</v>
          </cell>
          <cell r="AJ1169">
            <v>7</v>
          </cell>
          <cell r="AK1169">
            <v>1.0680844062155446</v>
          </cell>
          <cell r="AL1169">
            <v>6.6821663418204294E-2</v>
          </cell>
          <cell r="AM1169"/>
          <cell r="AN1169">
            <v>0.85725878035927172</v>
          </cell>
          <cell r="AO1169">
            <v>0</v>
          </cell>
          <cell r="BC1169" t="str">
            <v>Valladolid</v>
          </cell>
          <cell r="BD1169"/>
          <cell r="BE1169">
            <v>0.3151095667768874</v>
          </cell>
          <cell r="BF1169"/>
          <cell r="BG1169">
            <v>9.3697808664462254</v>
          </cell>
          <cell r="BK1169" t="str">
            <v>Valladolid</v>
          </cell>
          <cell r="BL1169"/>
          <cell r="BM1169">
            <v>0.3151095667768874</v>
          </cell>
          <cell r="BN1169"/>
          <cell r="BO1169">
            <v>10</v>
          </cell>
        </row>
        <row r="1170">
          <cell r="AH1170" t="str">
            <v>Barcelona</v>
          </cell>
          <cell r="AI1170">
            <v>16.103287246678537</v>
          </cell>
          <cell r="AJ1170">
            <v>7</v>
          </cell>
          <cell r="AK1170">
            <v>1.0680844062155446</v>
          </cell>
          <cell r="AL1170">
            <v>6.6821663418204294E-2</v>
          </cell>
          <cell r="AM1170"/>
          <cell r="AN1170">
            <v>0.85725878035927172</v>
          </cell>
          <cell r="AO1170">
            <v>0</v>
          </cell>
          <cell r="BC1170" t="str">
            <v>Oviedo</v>
          </cell>
          <cell r="BD1170"/>
          <cell r="BE1170">
            <v>50</v>
          </cell>
          <cell r="BF1170"/>
          <cell r="BG1170">
            <v>0</v>
          </cell>
          <cell r="BK1170" t="str">
            <v>Oviedo</v>
          </cell>
          <cell r="BL1170"/>
          <cell r="BM1170">
            <v>50</v>
          </cell>
          <cell r="BN1170"/>
          <cell r="BO1170">
            <v>0</v>
          </cell>
        </row>
        <row r="1171">
          <cell r="AH1171" t="str">
            <v>UD Levante</v>
          </cell>
          <cell r="AI1171">
            <v>24.44458189015338</v>
          </cell>
          <cell r="AJ1171">
            <v>7</v>
          </cell>
          <cell r="AK1171">
            <v>1.0680844062155446</v>
          </cell>
          <cell r="AL1171">
            <v>6.6821663418204294E-2</v>
          </cell>
          <cell r="AM1171"/>
          <cell r="AN1171">
            <v>0.85725878035927172</v>
          </cell>
          <cell r="AO1171">
            <v>0</v>
          </cell>
          <cell r="BC1171" t="str">
            <v>Lugo</v>
          </cell>
          <cell r="BD1171"/>
          <cell r="BE1171">
            <v>50</v>
          </cell>
          <cell r="BF1171"/>
          <cell r="BG1171">
            <v>0</v>
          </cell>
          <cell r="BK1171" t="str">
            <v>Lugo</v>
          </cell>
          <cell r="BL1171"/>
          <cell r="BM1171">
            <v>50</v>
          </cell>
          <cell r="BN1171"/>
          <cell r="BO1171">
            <v>0</v>
          </cell>
        </row>
        <row r="1172">
          <cell r="AH1172" t="str">
            <v>Albacete</v>
          </cell>
          <cell r="AI1172">
            <v>24.707841356342723</v>
          </cell>
          <cell r="AJ1172">
            <v>7</v>
          </cell>
          <cell r="AK1172">
            <v>1.0680844062155446</v>
          </cell>
          <cell r="AL1172">
            <v>6.6821663418204294E-2</v>
          </cell>
          <cell r="AM1172"/>
          <cell r="AN1172">
            <v>0.85725878035927172</v>
          </cell>
          <cell r="AO1172">
            <v>0</v>
          </cell>
          <cell r="BC1172" t="str">
            <v>Córdoba</v>
          </cell>
          <cell r="BD1172"/>
          <cell r="BE1172">
            <v>0</v>
          </cell>
          <cell r="BF1172"/>
          <cell r="BG1172">
            <v>10</v>
          </cell>
          <cell r="BK1172" t="str">
            <v>Córdoba</v>
          </cell>
          <cell r="BL1172"/>
          <cell r="BM1172">
            <v>0</v>
          </cell>
          <cell r="BN1172"/>
          <cell r="BO1172">
            <v>10</v>
          </cell>
        </row>
        <row r="1173">
          <cell r="AH1173" t="str">
            <v>Deportivo</v>
          </cell>
          <cell r="AI1173">
            <v>42.567651956702747</v>
          </cell>
          <cell r="AJ1173">
            <v>7</v>
          </cell>
          <cell r="AK1173">
            <v>1.0680844062155446</v>
          </cell>
          <cell r="AL1173">
            <v>6.6821663418204294E-2</v>
          </cell>
          <cell r="AM1173"/>
          <cell r="AN1173">
            <v>0.85725878035927172</v>
          </cell>
          <cell r="AO1173">
            <v>0</v>
          </cell>
          <cell r="BC1173" t="str">
            <v>Reus</v>
          </cell>
          <cell r="BD1173"/>
          <cell r="BE1173">
            <v>0</v>
          </cell>
          <cell r="BF1173"/>
          <cell r="BG1173">
            <v>10</v>
          </cell>
          <cell r="BK1173" t="str">
            <v>Reus</v>
          </cell>
          <cell r="BL1173"/>
          <cell r="BM1173">
            <v>0</v>
          </cell>
          <cell r="BN1173"/>
          <cell r="BO1173">
            <v>10</v>
          </cell>
        </row>
        <row r="1174">
          <cell r="AH1174" t="str">
            <v>Zaragoza</v>
          </cell>
          <cell r="AI1174">
            <v>45.717405691594969</v>
          </cell>
          <cell r="AJ1174">
            <v>7</v>
          </cell>
          <cell r="AK1174">
            <v>1.0680844062155446</v>
          </cell>
          <cell r="AL1174">
            <v>6.6821663418204294E-2</v>
          </cell>
          <cell r="AM1174"/>
          <cell r="AN1174">
            <v>0.85725878035927172</v>
          </cell>
          <cell r="AO1174">
            <v>0</v>
          </cell>
          <cell r="BC1174" t="str">
            <v>Rayo Vallecano</v>
          </cell>
          <cell r="BD1174"/>
          <cell r="BE1174" t="str">
            <v>PNT</v>
          </cell>
          <cell r="BF1174"/>
          <cell r="BG1174">
            <v>10</v>
          </cell>
          <cell r="BK1174" t="str">
            <v>Rayo Vallecano</v>
          </cell>
          <cell r="BL1174"/>
          <cell r="BM1174" t="str">
            <v>PNT</v>
          </cell>
          <cell r="BN1174"/>
          <cell r="BO1174">
            <v>10</v>
          </cell>
        </row>
        <row r="1175">
          <cell r="AH1175" t="str">
            <v>Betis</v>
          </cell>
          <cell r="AI1175">
            <v>50</v>
          </cell>
          <cell r="AJ1175">
            <v>7</v>
          </cell>
          <cell r="AK1175">
            <v>1.0680844062155446</v>
          </cell>
          <cell r="AL1175">
            <v>6.6821663418204294E-2</v>
          </cell>
          <cell r="AM1175"/>
          <cell r="AN1175">
            <v>0.85725878035927172</v>
          </cell>
          <cell r="AO1175">
            <v>0</v>
          </cell>
          <cell r="BC1175" t="str">
            <v>RCD Mallorca</v>
          </cell>
          <cell r="BD1175"/>
          <cell r="BE1175">
            <v>0.70856846338457535</v>
          </cell>
          <cell r="BF1175"/>
          <cell r="BG1175">
            <v>8.5828630732308486</v>
          </cell>
          <cell r="BK1175" t="str">
            <v>RCD Mallorca</v>
          </cell>
          <cell r="BL1175"/>
          <cell r="BM1175">
            <v>0.70856846338457535</v>
          </cell>
          <cell r="BN1175"/>
          <cell r="BO1175">
            <v>10</v>
          </cell>
        </row>
        <row r="1176">
          <cell r="AH1176" t="str">
            <v>Real Sociedad</v>
          </cell>
          <cell r="AI1176">
            <v>50</v>
          </cell>
          <cell r="AJ1176">
            <v>7</v>
          </cell>
          <cell r="AK1176">
            <v>1.0680844062155446</v>
          </cell>
          <cell r="AL1176">
            <v>6.6821663418204294E-2</v>
          </cell>
          <cell r="AM1176"/>
          <cell r="AN1176">
            <v>0.85725878035927172</v>
          </cell>
          <cell r="AO1176">
            <v>0</v>
          </cell>
          <cell r="BC1176" t="str">
            <v>Nàstic</v>
          </cell>
          <cell r="BD1176"/>
          <cell r="BE1176">
            <v>0</v>
          </cell>
          <cell r="BF1176"/>
          <cell r="BG1176">
            <v>10</v>
          </cell>
          <cell r="BK1176" t="str">
            <v>Nàstic</v>
          </cell>
          <cell r="BL1176"/>
          <cell r="BM1176">
            <v>0</v>
          </cell>
          <cell r="BN1176"/>
          <cell r="BO1176">
            <v>10</v>
          </cell>
        </row>
        <row r="1177">
          <cell r="AH1177" t="str">
            <v>Sporting Gijón</v>
          </cell>
          <cell r="AI1177">
            <v>50</v>
          </cell>
          <cell r="AJ1177">
            <v>7</v>
          </cell>
          <cell r="AK1177">
            <v>1.0680844062155446</v>
          </cell>
          <cell r="AL1177">
            <v>6.6821663418204294E-2</v>
          </cell>
          <cell r="AM1177"/>
          <cell r="AN1177">
            <v>0.85725878035927172</v>
          </cell>
          <cell r="AO1177">
            <v>0</v>
          </cell>
          <cell r="BC1177" t="str">
            <v>Almería</v>
          </cell>
          <cell r="BD1177"/>
          <cell r="BE1177" t="str">
            <v>PNT</v>
          </cell>
          <cell r="BF1177"/>
          <cell r="BG1177">
            <v>10</v>
          </cell>
          <cell r="BK1177" t="str">
            <v>Almería</v>
          </cell>
          <cell r="BL1177"/>
          <cell r="BM1177" t="str">
            <v>PNT</v>
          </cell>
          <cell r="BN1177"/>
          <cell r="BO1177">
            <v>10</v>
          </cell>
        </row>
        <row r="1178">
          <cell r="AH1178" t="str">
            <v>Sevilla</v>
          </cell>
          <cell r="AI1178">
            <v>50</v>
          </cell>
          <cell r="AJ1178">
            <v>7</v>
          </cell>
          <cell r="AK1178">
            <v>1.0680844062155446</v>
          </cell>
          <cell r="AL1178">
            <v>6.6821663418204294E-2</v>
          </cell>
          <cell r="AM1178"/>
          <cell r="AN1178">
            <v>0.85725878035927172</v>
          </cell>
          <cell r="AO1178">
            <v>0</v>
          </cell>
          <cell r="BC1178" t="str">
            <v>Zaragoza</v>
          </cell>
          <cell r="BD1178"/>
          <cell r="BE1178">
            <v>45.717405691594969</v>
          </cell>
          <cell r="BF1178"/>
          <cell r="BG1178">
            <v>0</v>
          </cell>
          <cell r="BK1178" t="str">
            <v>Zaragoza</v>
          </cell>
          <cell r="BL1178"/>
          <cell r="BM1178">
            <v>45.717405691594969</v>
          </cell>
          <cell r="BN1178"/>
          <cell r="BO1178">
            <v>0</v>
          </cell>
        </row>
        <row r="1179">
          <cell r="AH1179" t="str">
            <v>Lugo</v>
          </cell>
          <cell r="AI1179">
            <v>50</v>
          </cell>
          <cell r="AJ1179">
            <v>7</v>
          </cell>
          <cell r="AK1179">
            <v>1.0680844062155446</v>
          </cell>
          <cell r="AL1179">
            <v>6.6821663418204294E-2</v>
          </cell>
          <cell r="AM1179"/>
          <cell r="AN1179">
            <v>0.85725878035927172</v>
          </cell>
          <cell r="AO1179">
            <v>0</v>
          </cell>
          <cell r="BC1179" t="str">
            <v>Numancia</v>
          </cell>
          <cell r="BD1179"/>
          <cell r="BE1179" t="str">
            <v>PNT</v>
          </cell>
          <cell r="BF1179"/>
          <cell r="BG1179">
            <v>10</v>
          </cell>
          <cell r="BK1179" t="str">
            <v>Numancia</v>
          </cell>
          <cell r="BL1179"/>
          <cell r="BM1179" t="str">
            <v>PNT</v>
          </cell>
          <cell r="BN1179"/>
          <cell r="BO1179">
            <v>10</v>
          </cell>
        </row>
        <row r="1180">
          <cell r="AH1180" t="str">
            <v>Elche</v>
          </cell>
          <cell r="AI1180">
            <v>50</v>
          </cell>
          <cell r="AJ1180">
            <v>7</v>
          </cell>
          <cell r="AK1180">
            <v>1.0680844062155446</v>
          </cell>
          <cell r="AL1180">
            <v>6.6821663418204294E-2</v>
          </cell>
          <cell r="AM1180"/>
          <cell r="AN1180">
            <v>0.85725878035927172</v>
          </cell>
          <cell r="AO1180">
            <v>0</v>
          </cell>
          <cell r="BC1180" t="str">
            <v>Alcorcón</v>
          </cell>
          <cell r="BD1180"/>
          <cell r="BE1180" t="str">
            <v>PNT</v>
          </cell>
          <cell r="BF1180"/>
          <cell r="BG1180">
            <v>10</v>
          </cell>
          <cell r="BK1180" t="str">
            <v>Alcorcón</v>
          </cell>
          <cell r="BL1180"/>
          <cell r="BM1180" t="str">
            <v>PNT</v>
          </cell>
          <cell r="BN1180"/>
          <cell r="BO1180">
            <v>10</v>
          </cell>
        </row>
        <row r="1181">
          <cell r="AH1181" t="str">
            <v>Oviedo</v>
          </cell>
          <cell r="AI1181">
            <v>50</v>
          </cell>
          <cell r="AJ1181">
            <v>7</v>
          </cell>
          <cell r="AK1181">
            <v>1.0680844062155446</v>
          </cell>
          <cell r="AL1181">
            <v>6.6821663418204294E-2</v>
          </cell>
          <cell r="AM1181"/>
          <cell r="AN1181">
            <v>0.85725878035927172</v>
          </cell>
          <cell r="AO1181">
            <v>0</v>
          </cell>
          <cell r="BC1181" t="str">
            <v>Albacete</v>
          </cell>
          <cell r="BD1181"/>
          <cell r="BE1181">
            <v>24.707841356342723</v>
          </cell>
          <cell r="BF1181"/>
          <cell r="BG1181">
            <v>0</v>
          </cell>
          <cell r="BK1181" t="str">
            <v>Albacete</v>
          </cell>
          <cell r="BL1181"/>
          <cell r="BM1181">
            <v>24.707841356342723</v>
          </cell>
          <cell r="BN1181"/>
          <cell r="BO1181">
            <v>0</v>
          </cell>
        </row>
        <row r="1182">
          <cell r="AH1182" t="str">
            <v>Cádiz</v>
          </cell>
          <cell r="AI1182">
            <v>50</v>
          </cell>
          <cell r="AJ1182">
            <v>7</v>
          </cell>
          <cell r="AK1182">
            <v>1.0680844062155446</v>
          </cell>
          <cell r="AL1182">
            <v>6.6821663418204294E-2</v>
          </cell>
          <cell r="AM1182"/>
          <cell r="AN1182">
            <v>0.85725878035927172</v>
          </cell>
          <cell r="AO1182">
            <v>0</v>
          </cell>
          <cell r="BC1182" t="str">
            <v>Elche</v>
          </cell>
          <cell r="BD1182"/>
          <cell r="BE1182">
            <v>50</v>
          </cell>
          <cell r="BF1182"/>
          <cell r="BG1182">
            <v>0</v>
          </cell>
          <cell r="BK1182" t="str">
            <v>Elche</v>
          </cell>
          <cell r="BL1182"/>
          <cell r="BM1182">
            <v>50</v>
          </cell>
          <cell r="BN1182"/>
          <cell r="BO1182">
            <v>0</v>
          </cell>
        </row>
        <row r="1183">
          <cell r="AH1183" t="str">
            <v>Grand Total</v>
          </cell>
          <cell r="AI1183">
            <v>612.6036484239761</v>
          </cell>
          <cell r="AJ1183">
            <v>135.80976713454567</v>
          </cell>
          <cell r="AK1183"/>
          <cell r="AL1183"/>
          <cell r="AM1183"/>
          <cell r="AN1183"/>
          <cell r="AO1183"/>
          <cell r="BC1183" t="str">
            <v>Extremadura</v>
          </cell>
          <cell r="BD1183"/>
          <cell r="BE1183">
            <v>50</v>
          </cell>
          <cell r="BF1183"/>
          <cell r="BG1183">
            <v>0</v>
          </cell>
          <cell r="BK1183" t="str">
            <v>Extremadura</v>
          </cell>
          <cell r="BL1183"/>
          <cell r="BM1183">
            <v>50</v>
          </cell>
          <cell r="BN1183"/>
          <cell r="BO1183">
            <v>0</v>
          </cell>
        </row>
        <row r="1184">
          <cell r="AH1184"/>
          <cell r="AI1184"/>
          <cell r="AJ1184"/>
          <cell r="AK1184"/>
          <cell r="AL1184"/>
          <cell r="AM1184"/>
          <cell r="AN1184"/>
          <cell r="AO1184"/>
          <cell r="BC1184" t="str">
            <v>Rayo Majadahonda</v>
          </cell>
          <cell r="BD1184"/>
          <cell r="BE1184">
            <v>0</v>
          </cell>
          <cell r="BF1184"/>
          <cell r="BG1184">
            <v>0</v>
          </cell>
          <cell r="BK1184" t="str">
            <v>Rayo Majadahonda</v>
          </cell>
          <cell r="BL1184"/>
          <cell r="BM1184">
            <v>0</v>
          </cell>
          <cell r="BN1184"/>
          <cell r="BO1184">
            <v>10</v>
          </cell>
        </row>
        <row r="1192">
          <cell r="A1192" t="str">
            <v>19. DFN / EBITDA d/T</v>
          </cell>
        </row>
        <row r="1254">
          <cell r="AH1254" t="str">
            <v>Alcorcón</v>
          </cell>
          <cell r="AI1254">
            <v>0</v>
          </cell>
          <cell r="AJ1254">
            <v>0</v>
          </cell>
          <cell r="AK1254">
            <v>-0.79342484445484274</v>
          </cell>
          <cell r="AL1254">
            <v>0.12163399150138277</v>
          </cell>
          <cell r="AM1254"/>
          <cell r="AN1254">
            <v>0.2137651702751972</v>
          </cell>
          <cell r="AO1254">
            <v>10</v>
          </cell>
          <cell r="BC1254" t="str">
            <v>Real Madrid</v>
          </cell>
          <cell r="BD1254"/>
          <cell r="BE1254">
            <v>1.8468845388414163</v>
          </cell>
          <cell r="BF1254"/>
          <cell r="BG1254">
            <v>5.3827886528964592</v>
          </cell>
          <cell r="BK1254" t="str">
            <v>Real Madrid</v>
          </cell>
          <cell r="BL1254"/>
          <cell r="BM1254">
            <v>1.8468845388414163</v>
          </cell>
          <cell r="BN1254"/>
          <cell r="BO1254">
            <v>10</v>
          </cell>
        </row>
        <row r="1255">
          <cell r="AH1255" t="str">
            <v>Numancia</v>
          </cell>
          <cell r="AI1255">
            <v>0</v>
          </cell>
          <cell r="AJ1255">
            <v>0</v>
          </cell>
          <cell r="AK1255">
            <v>-0.79342484445484274</v>
          </cell>
          <cell r="AL1255">
            <v>0.12163399150138277</v>
          </cell>
          <cell r="AM1255"/>
          <cell r="AN1255">
            <v>0.2137651702751972</v>
          </cell>
          <cell r="AO1255">
            <v>10</v>
          </cell>
          <cell r="BC1255" t="str">
            <v>Barcelona</v>
          </cell>
          <cell r="BD1255"/>
          <cell r="BE1255">
            <v>4.1892185016677699</v>
          </cell>
          <cell r="BF1255"/>
          <cell r="BG1255">
            <v>0</v>
          </cell>
          <cell r="BK1255" t="str">
            <v>Barcelona</v>
          </cell>
          <cell r="BL1255"/>
          <cell r="BM1255">
            <v>4.1892185016677699</v>
          </cell>
          <cell r="BN1255"/>
          <cell r="BO1255">
            <v>10</v>
          </cell>
        </row>
        <row r="1256">
          <cell r="AH1256" t="str">
            <v>Leganes</v>
          </cell>
          <cell r="AI1256">
            <v>0</v>
          </cell>
          <cell r="AJ1256">
            <v>0</v>
          </cell>
          <cell r="AK1256">
            <v>-0.79342484445484274</v>
          </cell>
          <cell r="AL1256">
            <v>0.12163399150138277</v>
          </cell>
          <cell r="AM1256"/>
          <cell r="AN1256">
            <v>0.2137651702751972</v>
          </cell>
          <cell r="AO1256">
            <v>10</v>
          </cell>
          <cell r="BC1256" t="str">
            <v>Atlético de Madrid</v>
          </cell>
          <cell r="BD1256"/>
          <cell r="BE1256">
            <v>5.7968123262378226</v>
          </cell>
          <cell r="BF1256"/>
          <cell r="BG1256">
            <v>0</v>
          </cell>
          <cell r="BK1256" t="str">
            <v>Atlético de Madrid</v>
          </cell>
          <cell r="BL1256"/>
          <cell r="BM1256">
            <v>5.7968123262378226</v>
          </cell>
          <cell r="BN1256"/>
          <cell r="BO1256">
            <v>0</v>
          </cell>
        </row>
        <row r="1257">
          <cell r="AH1257" t="str">
            <v>Villareal</v>
          </cell>
          <cell r="AI1257">
            <v>0</v>
          </cell>
          <cell r="AJ1257">
            <v>0</v>
          </cell>
          <cell r="AK1257">
            <v>-0.79342484445484274</v>
          </cell>
          <cell r="AL1257">
            <v>0.12163399150138277</v>
          </cell>
          <cell r="AM1257"/>
          <cell r="AN1257">
            <v>0.2137651702751972</v>
          </cell>
          <cell r="AO1257">
            <v>10</v>
          </cell>
          <cell r="BC1257" t="str">
            <v>Villareal</v>
          </cell>
          <cell r="BD1257"/>
          <cell r="BE1257" t="str">
            <v>PNT</v>
          </cell>
          <cell r="BF1257"/>
          <cell r="BG1257">
            <v>10</v>
          </cell>
          <cell r="BK1257" t="str">
            <v>Villareal</v>
          </cell>
          <cell r="BL1257"/>
          <cell r="BM1257" t="str">
            <v>PNT</v>
          </cell>
          <cell r="BN1257"/>
          <cell r="BO1257">
            <v>0</v>
          </cell>
        </row>
        <row r="1258">
          <cell r="AH1258" t="str">
            <v>Almería</v>
          </cell>
          <cell r="AI1258">
            <v>0</v>
          </cell>
          <cell r="AJ1258">
            <v>0</v>
          </cell>
          <cell r="AK1258">
            <v>-0.79342484445484274</v>
          </cell>
          <cell r="AL1258">
            <v>0.12163399150138277</v>
          </cell>
          <cell r="AM1258"/>
          <cell r="AN1258">
            <v>0.2137651702751972</v>
          </cell>
          <cell r="AO1258">
            <v>10</v>
          </cell>
          <cell r="BC1258" t="str">
            <v>Real Sociedad</v>
          </cell>
          <cell r="BD1258"/>
          <cell r="BE1258">
            <v>1.2963182492554952</v>
          </cell>
          <cell r="BF1258"/>
          <cell r="BG1258">
            <v>6.7592043768612617</v>
          </cell>
          <cell r="BK1258" t="str">
            <v>Real Sociedad</v>
          </cell>
          <cell r="BL1258"/>
          <cell r="BM1258">
            <v>1.2963182492554952</v>
          </cell>
          <cell r="BN1258"/>
          <cell r="BO1258">
            <v>10</v>
          </cell>
        </row>
        <row r="1259">
          <cell r="AH1259" t="str">
            <v>Athletic Bilbao</v>
          </cell>
          <cell r="AI1259">
            <v>0</v>
          </cell>
          <cell r="AJ1259">
            <v>0</v>
          </cell>
          <cell r="AK1259">
            <v>-0.79342484445484274</v>
          </cell>
          <cell r="AL1259">
            <v>0.12163399150138277</v>
          </cell>
          <cell r="AM1259"/>
          <cell r="AN1259">
            <v>0.2137651702751972</v>
          </cell>
          <cell r="AO1259">
            <v>10</v>
          </cell>
          <cell r="BC1259" t="str">
            <v>Athletic Bilbao</v>
          </cell>
          <cell r="BD1259"/>
          <cell r="BE1259" t="str">
            <v>PNT</v>
          </cell>
          <cell r="BF1259"/>
          <cell r="BG1259">
            <v>10</v>
          </cell>
          <cell r="BK1259" t="str">
            <v>Athletic Bilbao</v>
          </cell>
          <cell r="BL1259"/>
          <cell r="BM1259" t="str">
            <v>PNT</v>
          </cell>
          <cell r="BN1259"/>
          <cell r="BO1259">
            <v>0</v>
          </cell>
        </row>
        <row r="1260">
          <cell r="AH1260" t="str">
            <v>Nàstic</v>
          </cell>
          <cell r="AI1260">
            <v>0</v>
          </cell>
          <cell r="AJ1260">
            <v>0</v>
          </cell>
          <cell r="AK1260">
            <v>-0.79342484445484274</v>
          </cell>
          <cell r="AL1260">
            <v>0.12163399150138277</v>
          </cell>
          <cell r="AM1260"/>
          <cell r="AN1260">
            <v>0.2137651702751972</v>
          </cell>
          <cell r="AO1260">
            <v>10</v>
          </cell>
          <cell r="BC1260" t="str">
            <v>Espanyol</v>
          </cell>
          <cell r="BD1260"/>
          <cell r="BE1260">
            <v>1.5816827607804851</v>
          </cell>
          <cell r="BF1260"/>
          <cell r="BG1260">
            <v>6.0457930980487875</v>
          </cell>
          <cell r="BK1260" t="str">
            <v>Espanyol</v>
          </cell>
          <cell r="BL1260"/>
          <cell r="BM1260">
            <v>1.5816827607804851</v>
          </cell>
          <cell r="BN1260"/>
          <cell r="BO1260">
            <v>10</v>
          </cell>
        </row>
        <row r="1261">
          <cell r="AH1261" t="str">
            <v>Granada</v>
          </cell>
          <cell r="AI1261">
            <v>0</v>
          </cell>
          <cell r="AJ1261">
            <v>0</v>
          </cell>
          <cell r="AK1261">
            <v>-0.79342484445484274</v>
          </cell>
          <cell r="AL1261">
            <v>0.12163399150138277</v>
          </cell>
          <cell r="AM1261"/>
          <cell r="AN1261">
            <v>0.2137651702751972</v>
          </cell>
          <cell r="AO1261">
            <v>10</v>
          </cell>
          <cell r="BC1261" t="str">
            <v>Alavés</v>
          </cell>
          <cell r="BD1261"/>
          <cell r="BE1261">
            <v>1.0984186416388473</v>
          </cell>
          <cell r="BF1261"/>
          <cell r="BG1261">
            <v>7.2539533959028812</v>
          </cell>
          <cell r="BK1261" t="str">
            <v>Alavés</v>
          </cell>
          <cell r="BL1261"/>
          <cell r="BM1261">
            <v>1.0984186416388473</v>
          </cell>
          <cell r="BN1261"/>
          <cell r="BO1261">
            <v>10</v>
          </cell>
        </row>
        <row r="1262">
          <cell r="AH1262" t="str">
            <v>Eibar</v>
          </cell>
          <cell r="AI1262">
            <v>0</v>
          </cell>
          <cell r="AJ1262">
            <v>0</v>
          </cell>
          <cell r="AK1262">
            <v>-0.79342484445484274</v>
          </cell>
          <cell r="AL1262">
            <v>0.12163399150138277</v>
          </cell>
          <cell r="AM1262"/>
          <cell r="AN1262">
            <v>0.2137651702751972</v>
          </cell>
          <cell r="AO1262">
            <v>10</v>
          </cell>
          <cell r="BC1262" t="str">
            <v>Eibar</v>
          </cell>
          <cell r="BD1262"/>
          <cell r="BE1262" t="str">
            <v>PNT</v>
          </cell>
          <cell r="BF1262"/>
          <cell r="BG1262">
            <v>10</v>
          </cell>
          <cell r="BK1262" t="str">
            <v>Eibar</v>
          </cell>
          <cell r="BL1262"/>
          <cell r="BM1262" t="str">
            <v>PNT</v>
          </cell>
          <cell r="BN1262"/>
          <cell r="BO1262">
            <v>0</v>
          </cell>
        </row>
        <row r="1263">
          <cell r="AH1263" t="str">
            <v>Málaga</v>
          </cell>
          <cell r="AI1263">
            <v>0</v>
          </cell>
          <cell r="AJ1263">
            <v>0</v>
          </cell>
          <cell r="AK1263">
            <v>-0.79342484445484274</v>
          </cell>
          <cell r="AL1263">
            <v>0.12163399150138277</v>
          </cell>
          <cell r="AM1263"/>
          <cell r="AN1263">
            <v>0.2137651702751972</v>
          </cell>
          <cell r="AO1263">
            <v>10</v>
          </cell>
          <cell r="BC1263" t="str">
            <v>Málaga</v>
          </cell>
          <cell r="BD1263"/>
          <cell r="BE1263" t="str">
            <v>PNT</v>
          </cell>
          <cell r="BF1263"/>
          <cell r="BG1263">
            <v>10</v>
          </cell>
          <cell r="BK1263" t="str">
            <v>Málaga</v>
          </cell>
          <cell r="BL1263"/>
          <cell r="BM1263" t="str">
            <v>PNT</v>
          </cell>
          <cell r="BN1263"/>
          <cell r="BO1263">
            <v>0</v>
          </cell>
        </row>
        <row r="1264">
          <cell r="AH1264" t="str">
            <v>Girona</v>
          </cell>
          <cell r="AI1264">
            <v>0</v>
          </cell>
          <cell r="AJ1264">
            <v>0</v>
          </cell>
          <cell r="AK1264">
            <v>-0.79342484445484274</v>
          </cell>
          <cell r="AL1264">
            <v>0.12163399150138277</v>
          </cell>
          <cell r="AM1264"/>
          <cell r="AN1264">
            <v>0.2137651702751972</v>
          </cell>
          <cell r="AO1264">
            <v>10</v>
          </cell>
          <cell r="BC1264" t="str">
            <v>Valencia</v>
          </cell>
          <cell r="BD1264"/>
          <cell r="BE1264">
            <v>5.8016178703473358</v>
          </cell>
          <cell r="BF1264"/>
          <cell r="BG1264">
            <v>0</v>
          </cell>
          <cell r="BK1264" t="str">
            <v>Valencia</v>
          </cell>
          <cell r="BL1264"/>
          <cell r="BM1264">
            <v>5.8016178703473358</v>
          </cell>
          <cell r="BN1264"/>
          <cell r="BO1264">
            <v>0</v>
          </cell>
        </row>
        <row r="1265">
          <cell r="AH1265" t="str">
            <v>Celta</v>
          </cell>
          <cell r="AI1265">
            <v>0</v>
          </cell>
          <cell r="AJ1265">
            <v>0</v>
          </cell>
          <cell r="AK1265">
            <v>-0.79342484445484274</v>
          </cell>
          <cell r="AL1265">
            <v>0.12163399150138277</v>
          </cell>
          <cell r="AM1265"/>
          <cell r="AN1265">
            <v>0.2137651702751972</v>
          </cell>
          <cell r="AO1265">
            <v>10</v>
          </cell>
          <cell r="BC1265" t="str">
            <v>Sevilla</v>
          </cell>
          <cell r="BD1265"/>
          <cell r="BE1265">
            <v>1.1166645429121371</v>
          </cell>
          <cell r="BF1265"/>
          <cell r="BG1265">
            <v>7.2083386427196574</v>
          </cell>
          <cell r="BK1265" t="str">
            <v>Sevilla</v>
          </cell>
          <cell r="BL1265"/>
          <cell r="BM1265">
            <v>1.1166645429121371</v>
          </cell>
          <cell r="BN1265"/>
          <cell r="BO1265">
            <v>10</v>
          </cell>
        </row>
        <row r="1266">
          <cell r="AH1266" t="str">
            <v>Huesca</v>
          </cell>
          <cell r="AI1266">
            <v>0</v>
          </cell>
          <cell r="AJ1266">
            <v>0</v>
          </cell>
          <cell r="AK1266">
            <v>-0.79342484445484274</v>
          </cell>
          <cell r="AL1266">
            <v>0.12163399150138277</v>
          </cell>
          <cell r="AM1266"/>
          <cell r="AN1266">
            <v>0.2137651702751972</v>
          </cell>
          <cell r="AO1266">
            <v>10</v>
          </cell>
          <cell r="BC1266" t="str">
            <v>Celta</v>
          </cell>
          <cell r="BD1266"/>
          <cell r="BE1266" t="str">
            <v>PNT</v>
          </cell>
          <cell r="BF1266"/>
          <cell r="BG1266">
            <v>10</v>
          </cell>
          <cell r="BK1266" t="str">
            <v>Celta</v>
          </cell>
          <cell r="BL1266"/>
          <cell r="BM1266" t="str">
            <v>PNT</v>
          </cell>
          <cell r="BN1266"/>
          <cell r="BO1266">
            <v>0</v>
          </cell>
        </row>
        <row r="1267">
          <cell r="AH1267" t="str">
            <v>Rayo Vallecano</v>
          </cell>
          <cell r="AI1267">
            <v>0</v>
          </cell>
          <cell r="AJ1267">
            <v>0</v>
          </cell>
          <cell r="AK1267">
            <v>-0.79342484445484274</v>
          </cell>
          <cell r="AL1267">
            <v>0.12163399150138277</v>
          </cell>
          <cell r="AM1267"/>
          <cell r="AN1267">
            <v>0.2137651702751972</v>
          </cell>
          <cell r="AO1267">
            <v>10</v>
          </cell>
          <cell r="BC1267" t="str">
            <v>Las Palmas</v>
          </cell>
          <cell r="BD1267"/>
          <cell r="BE1267" t="str">
            <v>PNT</v>
          </cell>
          <cell r="BF1267"/>
          <cell r="BG1267">
            <v>10</v>
          </cell>
          <cell r="BK1267" t="str">
            <v>Las Palmas</v>
          </cell>
          <cell r="BL1267"/>
          <cell r="BM1267" t="str">
            <v>PNT</v>
          </cell>
          <cell r="BN1267"/>
          <cell r="BO1267">
            <v>0</v>
          </cell>
        </row>
        <row r="1268">
          <cell r="AH1268" t="str">
            <v>Reus</v>
          </cell>
          <cell r="AI1268">
            <v>0</v>
          </cell>
          <cell r="AJ1268">
            <v>0</v>
          </cell>
          <cell r="AK1268">
            <v>-0.79342484445484274</v>
          </cell>
          <cell r="AL1268">
            <v>0.12163399150138277</v>
          </cell>
          <cell r="AM1268"/>
          <cell r="AN1268">
            <v>0.2137651702751972</v>
          </cell>
          <cell r="AO1268">
            <v>10</v>
          </cell>
          <cell r="BC1268" t="str">
            <v>Betis</v>
          </cell>
          <cell r="BD1268"/>
          <cell r="BE1268">
            <v>2.02358863718087</v>
          </cell>
          <cell r="BF1268"/>
          <cell r="BG1268">
            <v>4.941028407047825</v>
          </cell>
          <cell r="BK1268" t="str">
            <v>Betis</v>
          </cell>
          <cell r="BL1268"/>
          <cell r="BM1268">
            <v>2.02358863718087</v>
          </cell>
          <cell r="BN1268"/>
          <cell r="BO1268">
            <v>10</v>
          </cell>
        </row>
        <row r="1269">
          <cell r="AH1269" t="str">
            <v>Córdoba</v>
          </cell>
          <cell r="AI1269">
            <v>0</v>
          </cell>
          <cell r="AJ1269">
            <v>0</v>
          </cell>
          <cell r="AK1269">
            <v>-0.79342484445484274</v>
          </cell>
          <cell r="AL1269">
            <v>0.12163399150138277</v>
          </cell>
          <cell r="AM1269"/>
          <cell r="AN1269">
            <v>0.2137651702751972</v>
          </cell>
          <cell r="AO1269">
            <v>10</v>
          </cell>
          <cell r="BC1269" t="str">
            <v>Deportivo</v>
          </cell>
          <cell r="BD1269"/>
          <cell r="BE1269">
            <v>10.393250574946316</v>
          </cell>
          <cell r="BF1269"/>
          <cell r="BG1269">
            <v>0</v>
          </cell>
          <cell r="BK1269" t="str">
            <v>Deportivo</v>
          </cell>
          <cell r="BL1269"/>
          <cell r="BM1269">
            <v>10.393250574946316</v>
          </cell>
          <cell r="BN1269"/>
          <cell r="BO1269">
            <v>0</v>
          </cell>
        </row>
        <row r="1270">
          <cell r="AH1270" t="str">
            <v>Las Palmas</v>
          </cell>
          <cell r="AI1270">
            <v>0</v>
          </cell>
          <cell r="AJ1270">
            <v>0</v>
          </cell>
          <cell r="AK1270">
            <v>-0.79342484445484274</v>
          </cell>
          <cell r="AL1270">
            <v>0.12163399150138277</v>
          </cell>
          <cell r="AM1270"/>
          <cell r="AN1270">
            <v>0.2137651702751972</v>
          </cell>
          <cell r="AO1270">
            <v>10</v>
          </cell>
          <cell r="BC1270" t="str">
            <v>Leganes</v>
          </cell>
          <cell r="BD1270"/>
          <cell r="BE1270" t="str">
            <v>PNT</v>
          </cell>
          <cell r="BF1270"/>
          <cell r="BG1270">
            <v>10</v>
          </cell>
          <cell r="BK1270" t="str">
            <v>Leganes</v>
          </cell>
          <cell r="BL1270"/>
          <cell r="BM1270" t="str">
            <v>PNT</v>
          </cell>
          <cell r="BN1270"/>
          <cell r="BO1270">
            <v>0</v>
          </cell>
        </row>
        <row r="1271">
          <cell r="AH1271" t="str">
            <v>Valladolid</v>
          </cell>
          <cell r="AI1271">
            <v>0.18089393293492165</v>
          </cell>
          <cell r="AJ1271">
            <v>0.18089393293492165</v>
          </cell>
          <cell r="AK1271">
            <v>-0.71786899840702756</v>
          </cell>
          <cell r="AL1271">
            <v>0.12878057773344309</v>
          </cell>
          <cell r="AM1271"/>
          <cell r="AN1271">
            <v>0.23641903234763409</v>
          </cell>
          <cell r="AO1271">
            <v>7.6358096765236585</v>
          </cell>
          <cell r="BC1271" t="str">
            <v>Sporting Gijón</v>
          </cell>
          <cell r="BD1271"/>
          <cell r="BE1271">
            <v>1.1629059761272158</v>
          </cell>
          <cell r="BF1271"/>
          <cell r="BG1271">
            <v>7.0927350596819601</v>
          </cell>
          <cell r="BK1271" t="str">
            <v>Sporting Gijón</v>
          </cell>
          <cell r="BL1271"/>
          <cell r="BM1271">
            <v>1.1629059761272158</v>
          </cell>
          <cell r="BN1271"/>
          <cell r="BO1271">
            <v>10</v>
          </cell>
        </row>
        <row r="1272">
          <cell r="AH1272" t="str">
            <v>RCD Mallorca</v>
          </cell>
          <cell r="AI1272">
            <v>0.54567069942156099</v>
          </cell>
          <cell r="AJ1272">
            <v>0.54567069942156099</v>
          </cell>
          <cell r="AK1272">
            <v>-0.56550890117590757</v>
          </cell>
          <cell r="AL1272">
            <v>0.14200720547378898</v>
          </cell>
          <cell r="AM1272"/>
          <cell r="AN1272">
            <v>0.28586383582146868</v>
          </cell>
          <cell r="AO1272">
            <v>7.1413616417853127</v>
          </cell>
          <cell r="BC1272" t="str">
            <v>Osasuna</v>
          </cell>
          <cell r="BD1272"/>
          <cell r="BE1272">
            <v>2.3341855192706573</v>
          </cell>
          <cell r="BF1272"/>
          <cell r="BG1272">
            <v>4.1645362018233563</v>
          </cell>
          <cell r="BK1272" t="str">
            <v>Osasuna</v>
          </cell>
          <cell r="BL1272"/>
          <cell r="BM1272">
            <v>2.3341855192706573</v>
          </cell>
          <cell r="BN1272"/>
          <cell r="BO1272">
            <v>10</v>
          </cell>
        </row>
        <row r="1273">
          <cell r="AH1273" t="str">
            <v>UD Levante</v>
          </cell>
          <cell r="AI1273">
            <v>0.92834794373819651</v>
          </cell>
          <cell r="AJ1273">
            <v>0.92834794373819651</v>
          </cell>
          <cell r="AK1273">
            <v>-0.40567212562196031</v>
          </cell>
          <cell r="AL1273">
            <v>0.15346814498882949</v>
          </cell>
          <cell r="AM1273"/>
          <cell r="AN1273">
            <v>0.34249176295344386</v>
          </cell>
          <cell r="AO1273">
            <v>6.5750823704655614</v>
          </cell>
          <cell r="BC1273" t="str">
            <v>Granada</v>
          </cell>
          <cell r="BD1273"/>
          <cell r="BE1273" t="str">
            <v>PNT</v>
          </cell>
          <cell r="BF1273"/>
          <cell r="BG1273">
            <v>10</v>
          </cell>
          <cell r="BK1273" t="str">
            <v>Granada</v>
          </cell>
          <cell r="BL1273"/>
          <cell r="BM1273" t="str">
            <v>PNT</v>
          </cell>
          <cell r="BN1273"/>
          <cell r="BO1273">
            <v>0</v>
          </cell>
        </row>
        <row r="1274">
          <cell r="AH1274" t="str">
            <v>Alavés</v>
          </cell>
          <cell r="AI1274">
            <v>1.0984186416388473</v>
          </cell>
          <cell r="AJ1274">
            <v>1.0984186416388473</v>
          </cell>
          <cell r="AK1274">
            <v>-0.33463693246018128</v>
          </cell>
          <cell r="AL1274">
            <v>0.15755695618381449</v>
          </cell>
          <cell r="AM1274"/>
          <cell r="AN1274">
            <v>0.36894949074513211</v>
          </cell>
          <cell r="AO1274">
            <v>6.310505092548679</v>
          </cell>
          <cell r="BC1274" t="str">
            <v>UD Levante</v>
          </cell>
          <cell r="BD1274"/>
          <cell r="BE1274">
            <v>0.92834794373819651</v>
          </cell>
          <cell r="BF1274"/>
          <cell r="BG1274">
            <v>7.6791301406545092</v>
          </cell>
          <cell r="BK1274" t="str">
            <v>UD Levante</v>
          </cell>
          <cell r="BL1274"/>
          <cell r="BM1274">
            <v>0.92834794373819651</v>
          </cell>
          <cell r="BN1274"/>
          <cell r="BO1274">
            <v>10</v>
          </cell>
        </row>
        <row r="1275">
          <cell r="AH1275" t="str">
            <v>Sevilla</v>
          </cell>
          <cell r="AI1275">
            <v>1.1166645429121371</v>
          </cell>
          <cell r="AJ1275">
            <v>1.1166645429121371</v>
          </cell>
          <cell r="AK1275">
            <v>-0.32701597754344408</v>
          </cell>
          <cell r="AL1275">
            <v>0.15795469208645893</v>
          </cell>
          <cell r="AM1275"/>
          <cell r="AN1275">
            <v>0.37182790034409707</v>
          </cell>
          <cell r="AO1275">
            <v>6.281720996559029</v>
          </cell>
          <cell r="BC1275" t="str">
            <v>Girona</v>
          </cell>
          <cell r="BD1275"/>
          <cell r="BE1275" t="str">
            <v>PNT</v>
          </cell>
          <cell r="BF1275"/>
          <cell r="BG1275">
            <v>10</v>
          </cell>
          <cell r="BK1275" t="str">
            <v>Girona</v>
          </cell>
          <cell r="BL1275"/>
          <cell r="BM1275" t="str">
            <v>PNT</v>
          </cell>
          <cell r="BN1275"/>
          <cell r="BO1275">
            <v>0</v>
          </cell>
        </row>
        <row r="1276">
          <cell r="AH1276" t="str">
            <v>Sporting Gijón</v>
          </cell>
          <cell r="AI1276">
            <v>1.1629059761272158</v>
          </cell>
          <cell r="AJ1276">
            <v>1.1629059761272158</v>
          </cell>
          <cell r="AK1276">
            <v>-0.30770183829983694</v>
          </cell>
          <cell r="AL1276">
            <v>0.15892585093005435</v>
          </cell>
          <cell r="AM1276"/>
          <cell r="AN1276">
            <v>0.37915461039662923</v>
          </cell>
          <cell r="AO1276">
            <v>6.2084538960337081</v>
          </cell>
          <cell r="BC1276" t="str">
            <v>Getafe</v>
          </cell>
          <cell r="BD1276"/>
          <cell r="BE1276">
            <v>1.4845816268966174</v>
          </cell>
          <cell r="BF1276"/>
          <cell r="BG1276">
            <v>6.2885459327584563</v>
          </cell>
          <cell r="BK1276" t="str">
            <v>Getafe</v>
          </cell>
          <cell r="BL1276"/>
          <cell r="BM1276">
            <v>1.4845816268966174</v>
          </cell>
          <cell r="BN1276"/>
          <cell r="BO1276">
            <v>10</v>
          </cell>
        </row>
        <row r="1277">
          <cell r="AH1277" t="str">
            <v>Real Sociedad</v>
          </cell>
          <cell r="AI1277">
            <v>1.2963182492554952</v>
          </cell>
          <cell r="AJ1277">
            <v>1.2963182492554952</v>
          </cell>
          <cell r="AK1277">
            <v>-0.25197814980556466</v>
          </cell>
          <cell r="AL1277">
            <v>0.1614235189710633</v>
          </cell>
          <cell r="AM1277"/>
          <cell r="AN1277">
            <v>0.40052897645723695</v>
          </cell>
          <cell r="AO1277">
            <v>5.9947102354276307</v>
          </cell>
          <cell r="BC1277" t="str">
            <v>Tenerife</v>
          </cell>
          <cell r="BD1277"/>
          <cell r="BE1277">
            <v>2.5961317061938756</v>
          </cell>
          <cell r="BF1277"/>
          <cell r="BG1277">
            <v>3.5096707345153106</v>
          </cell>
          <cell r="BK1277" t="str">
            <v>Tenerife</v>
          </cell>
          <cell r="BL1277"/>
          <cell r="BM1277">
            <v>2.5961317061938756</v>
          </cell>
          <cell r="BN1277"/>
          <cell r="BO1277">
            <v>10</v>
          </cell>
        </row>
        <row r="1278">
          <cell r="AH1278" t="str">
            <v>Getafe</v>
          </cell>
          <cell r="AI1278">
            <v>1.4845816268966174</v>
          </cell>
          <cell r="AJ1278">
            <v>1.4845816268966174</v>
          </cell>
          <cell r="AK1278">
            <v>-0.17334423131692367</v>
          </cell>
          <cell r="AL1278">
            <v>0.16414560125400984</v>
          </cell>
          <cell r="AM1278"/>
          <cell r="AN1278">
            <v>0.43119042916692668</v>
          </cell>
          <cell r="AO1278">
            <v>5.6880957083307333</v>
          </cell>
          <cell r="BC1278" t="str">
            <v>Cádiz</v>
          </cell>
          <cell r="BD1278"/>
          <cell r="BE1278">
            <v>153.91389432485278</v>
          </cell>
          <cell r="BF1278"/>
          <cell r="BG1278">
            <v>0</v>
          </cell>
          <cell r="BK1278" t="str">
            <v>Cádiz</v>
          </cell>
          <cell r="BL1278"/>
          <cell r="BM1278">
            <v>153.91389432485278</v>
          </cell>
          <cell r="BN1278"/>
          <cell r="BO1278">
            <v>0</v>
          </cell>
        </row>
        <row r="1279">
          <cell r="AH1279" t="str">
            <v>Espanyol</v>
          </cell>
          <cell r="AI1279">
            <v>1.5816827607804851</v>
          </cell>
          <cell r="AJ1279">
            <v>1.5816827607804851</v>
          </cell>
          <cell r="AK1279">
            <v>-0.13278699314002365</v>
          </cell>
          <cell r="AL1279">
            <v>0.16516777326492876</v>
          </cell>
          <cell r="AM1279"/>
          <cell r="AN1279">
            <v>0.4471809206157849</v>
          </cell>
          <cell r="AO1279">
            <v>5.5281907938421506</v>
          </cell>
          <cell r="BC1279" t="str">
            <v>Huesca</v>
          </cell>
          <cell r="BD1279"/>
          <cell r="BE1279" t="str">
            <v>PNT</v>
          </cell>
          <cell r="BF1279"/>
          <cell r="BG1279">
            <v>10</v>
          </cell>
          <cell r="BK1279" t="str">
            <v>Huesca</v>
          </cell>
          <cell r="BL1279"/>
          <cell r="BM1279" t="str">
            <v>PNT</v>
          </cell>
          <cell r="BN1279"/>
          <cell r="BO1279">
            <v>0</v>
          </cell>
        </row>
        <row r="1280">
          <cell r="AH1280" t="str">
            <v>Real Madrid</v>
          </cell>
          <cell r="AI1280">
            <v>1.8468845388414163</v>
          </cell>
          <cell r="AJ1280">
            <v>1.8468845388414163</v>
          </cell>
          <cell r="AK1280">
            <v>-2.2017414582697049E-2</v>
          </cell>
          <cell r="AL1280">
            <v>0.16658997843452014</v>
          </cell>
          <cell r="AM1280"/>
          <cell r="AN1280">
            <v>0.49121703203840644</v>
          </cell>
          <cell r="AO1280">
            <v>5.0878296796159352</v>
          </cell>
          <cell r="BC1280" t="str">
            <v>Valladolid</v>
          </cell>
          <cell r="BD1280"/>
          <cell r="BE1280">
            <v>0.18089393293492165</v>
          </cell>
          <cell r="BF1280"/>
          <cell r="BG1280">
            <v>9.5477651676626962</v>
          </cell>
          <cell r="BK1280" t="str">
            <v>Valladolid</v>
          </cell>
          <cell r="BL1280"/>
          <cell r="BM1280">
            <v>0.18089393293492165</v>
          </cell>
          <cell r="BN1280"/>
          <cell r="BO1280">
            <v>10</v>
          </cell>
        </row>
        <row r="1281">
          <cell r="AH1281" t="str">
            <v>Betis</v>
          </cell>
          <cell r="AI1281">
            <v>2.02358863718087</v>
          </cell>
          <cell r="AJ1281">
            <v>2.02358863718087</v>
          </cell>
          <cell r="AK1281">
            <v>5.1788419773046199E-2</v>
          </cell>
          <cell r="AL1281">
            <v>0.16640705703107542</v>
          </cell>
          <cell r="AM1281"/>
          <cell r="AN1281">
            <v>0.52065135857387768</v>
          </cell>
          <cell r="AO1281">
            <v>4.7934864142612232</v>
          </cell>
          <cell r="BC1281" t="str">
            <v>Oviedo</v>
          </cell>
          <cell r="BD1281"/>
          <cell r="BE1281">
            <v>50</v>
          </cell>
          <cell r="BF1281"/>
          <cell r="BG1281">
            <v>0</v>
          </cell>
          <cell r="BK1281" t="str">
            <v>Oviedo</v>
          </cell>
          <cell r="BL1281"/>
          <cell r="BM1281">
            <v>50</v>
          </cell>
          <cell r="BN1281"/>
          <cell r="BO1281">
            <v>0</v>
          </cell>
        </row>
        <row r="1282">
          <cell r="AH1282" t="str">
            <v>Osasuna</v>
          </cell>
          <cell r="AI1282">
            <v>2.3341855192706573</v>
          </cell>
          <cell r="AJ1282">
            <v>2.3341855192706573</v>
          </cell>
          <cell r="AK1282">
            <v>0.1815186424806812</v>
          </cell>
          <cell r="AL1282">
            <v>0.16390769745051276</v>
          </cell>
          <cell r="AM1282"/>
          <cell r="AN1282">
            <v>0.57201974918880993</v>
          </cell>
          <cell r="AO1282">
            <v>4.2798025081119011</v>
          </cell>
          <cell r="BC1282" t="str">
            <v>Lugo</v>
          </cell>
          <cell r="BD1282"/>
          <cell r="BE1282">
            <v>50</v>
          </cell>
          <cell r="BF1282"/>
          <cell r="BG1282">
            <v>0</v>
          </cell>
          <cell r="BK1282" t="str">
            <v>Lugo</v>
          </cell>
          <cell r="BL1282"/>
          <cell r="BM1282">
            <v>50</v>
          </cell>
          <cell r="BN1282"/>
          <cell r="BO1282">
            <v>0</v>
          </cell>
        </row>
        <row r="1283">
          <cell r="AH1283" t="str">
            <v>Tenerife</v>
          </cell>
          <cell r="AI1283">
            <v>2.5961317061938756</v>
          </cell>
          <cell r="AJ1283">
            <v>2.5961317061938756</v>
          </cell>
          <cell r="AK1283">
            <v>0.290928424505284</v>
          </cell>
          <cell r="AL1283">
            <v>0.15972575025575048</v>
          </cell>
          <cell r="AM1283"/>
          <cell r="AN1283">
            <v>0.61444696924424358</v>
          </cell>
          <cell r="AO1283">
            <v>3.8555303075575642</v>
          </cell>
          <cell r="BC1283" t="str">
            <v>Córdoba</v>
          </cell>
          <cell r="BD1283"/>
          <cell r="BE1283">
            <v>0</v>
          </cell>
          <cell r="BF1283"/>
          <cell r="BG1283">
            <v>10</v>
          </cell>
          <cell r="BK1283" t="str">
            <v>Córdoba</v>
          </cell>
          <cell r="BL1283"/>
          <cell r="BM1283">
            <v>0</v>
          </cell>
          <cell r="BN1283"/>
          <cell r="BO1283">
            <v>10</v>
          </cell>
        </row>
        <row r="1284">
          <cell r="AH1284" t="str">
            <v>Barcelona</v>
          </cell>
          <cell r="AI1284">
            <v>4.1892185016677699</v>
          </cell>
          <cell r="AJ1284">
            <v>4.1892185016677699</v>
          </cell>
          <cell r="AK1284">
            <v>0.95632951732654514</v>
          </cell>
          <cell r="AL1284">
            <v>0.105477207285366</v>
          </cell>
          <cell r="AM1284"/>
          <cell r="AN1284">
            <v>0.83054710917894181</v>
          </cell>
          <cell r="AO1284">
            <v>1.6945289082105823</v>
          </cell>
          <cell r="BC1284" t="str">
            <v>Reus</v>
          </cell>
          <cell r="BD1284"/>
          <cell r="BE1284">
            <v>0</v>
          </cell>
          <cell r="BF1284"/>
          <cell r="BG1284">
            <v>10</v>
          </cell>
          <cell r="BK1284" t="str">
            <v>Reus</v>
          </cell>
          <cell r="BL1284"/>
          <cell r="BM1284">
            <v>0</v>
          </cell>
          <cell r="BN1284"/>
          <cell r="BO1284">
            <v>10</v>
          </cell>
        </row>
        <row r="1285">
          <cell r="AH1285" t="str">
            <v>Atlético de Madrid</v>
          </cell>
          <cell r="AI1285">
            <v>5.7968123262378226</v>
          </cell>
          <cell r="AJ1285">
            <v>5.7968123262378226</v>
          </cell>
          <cell r="AK1285">
            <v>1.6277899115252321</v>
          </cell>
          <cell r="AL1285">
            <v>4.4297487493040924E-2</v>
          </cell>
          <cell r="AM1285"/>
          <cell r="AN1285">
            <v>0.9482152797924821</v>
          </cell>
          <cell r="AO1285">
            <v>0.51784720207517942</v>
          </cell>
          <cell r="BC1285" t="str">
            <v>Rayo Vallecano</v>
          </cell>
          <cell r="BD1285"/>
          <cell r="BE1285" t="str">
            <v>PNT</v>
          </cell>
          <cell r="BF1285"/>
          <cell r="BG1285">
            <v>10</v>
          </cell>
          <cell r="BK1285" t="str">
            <v>Rayo Vallecano</v>
          </cell>
          <cell r="BL1285"/>
          <cell r="BM1285" t="str">
            <v>PNT</v>
          </cell>
          <cell r="BN1285"/>
          <cell r="BO1285">
            <v>0</v>
          </cell>
        </row>
        <row r="1286">
          <cell r="AH1286" t="str">
            <v>Valencia</v>
          </cell>
          <cell r="AI1286">
            <v>5.8016178703473358</v>
          </cell>
          <cell r="AJ1286">
            <v>5.8016178703473358</v>
          </cell>
          <cell r="AK1286">
            <v>1.6297970929990573</v>
          </cell>
          <cell r="AL1286">
            <v>4.4152902892480778E-2</v>
          </cell>
          <cell r="AM1286"/>
          <cell r="AN1286">
            <v>0.94842780580079078</v>
          </cell>
          <cell r="AO1286">
            <v>0.51572194199209243</v>
          </cell>
          <cell r="BC1286" t="str">
            <v>RCD Mallorca</v>
          </cell>
          <cell r="BD1286"/>
          <cell r="BE1286">
            <v>0.54567069942156099</v>
          </cell>
          <cell r="BF1286"/>
          <cell r="BG1286">
            <v>8.635823251446098</v>
          </cell>
          <cell r="BK1286" t="str">
            <v>RCD Mallorca</v>
          </cell>
          <cell r="BL1286"/>
          <cell r="BM1286">
            <v>0.54567069942156099</v>
          </cell>
          <cell r="BN1286"/>
          <cell r="BO1286">
            <v>10</v>
          </cell>
        </row>
        <row r="1287">
          <cell r="AH1287" t="str">
            <v>Albacete</v>
          </cell>
          <cell r="AI1287">
            <v>6.5314125650260095</v>
          </cell>
          <cell r="AJ1287">
            <v>6</v>
          </cell>
          <cell r="AK1287">
            <v>1.712657415639435</v>
          </cell>
          <cell r="AL1287">
            <v>3.8443139214193747E-2</v>
          </cell>
          <cell r="AM1287"/>
          <cell r="AN1287">
            <v>0.95661220812157444</v>
          </cell>
          <cell r="AO1287">
            <v>0</v>
          </cell>
          <cell r="BC1287" t="str">
            <v>Nàstic</v>
          </cell>
          <cell r="BD1287"/>
          <cell r="BE1287">
            <v>0</v>
          </cell>
          <cell r="BF1287"/>
          <cell r="BG1287">
            <v>10</v>
          </cell>
          <cell r="BK1287" t="str">
            <v>Nàstic</v>
          </cell>
          <cell r="BL1287"/>
          <cell r="BM1287">
            <v>0</v>
          </cell>
          <cell r="BN1287"/>
          <cell r="BO1287">
            <v>10</v>
          </cell>
        </row>
        <row r="1288">
          <cell r="AH1288" t="str">
            <v>Deportivo</v>
          </cell>
          <cell r="AI1288">
            <v>10.393250574946316</v>
          </cell>
          <cell r="AJ1288">
            <v>6</v>
          </cell>
          <cell r="AK1288">
            <v>1.712657415639435</v>
          </cell>
          <cell r="AL1288">
            <v>3.8443139214193747E-2</v>
          </cell>
          <cell r="AM1288"/>
          <cell r="AN1288">
            <v>0.95661220812157444</v>
          </cell>
          <cell r="AO1288">
            <v>0</v>
          </cell>
          <cell r="BC1288" t="str">
            <v>Almería</v>
          </cell>
          <cell r="BD1288"/>
          <cell r="BE1288" t="str">
            <v>PNT</v>
          </cell>
          <cell r="BF1288"/>
          <cell r="BG1288">
            <v>10</v>
          </cell>
          <cell r="BK1288" t="str">
            <v>Almería</v>
          </cell>
          <cell r="BL1288"/>
          <cell r="BM1288" t="str">
            <v>PNT</v>
          </cell>
          <cell r="BN1288"/>
          <cell r="BO1288">
            <v>0</v>
          </cell>
        </row>
        <row r="1289">
          <cell r="AH1289" t="str">
            <v>Zaragoza</v>
          </cell>
          <cell r="AI1289">
            <v>13.103742625718461</v>
          </cell>
          <cell r="AJ1289">
            <v>6</v>
          </cell>
          <cell r="AK1289">
            <v>1.712657415639435</v>
          </cell>
          <cell r="AL1289">
            <v>3.8443139214193747E-2</v>
          </cell>
          <cell r="AM1289"/>
          <cell r="AN1289">
            <v>0.95661220812157444</v>
          </cell>
          <cell r="AO1289">
            <v>0</v>
          </cell>
          <cell r="BC1289" t="str">
            <v>Zaragoza</v>
          </cell>
          <cell r="BD1289"/>
          <cell r="BE1289">
            <v>13.103742625718461</v>
          </cell>
          <cell r="BF1289"/>
          <cell r="BG1289">
            <v>0</v>
          </cell>
          <cell r="BK1289" t="str">
            <v>Zaragoza</v>
          </cell>
          <cell r="BL1289"/>
          <cell r="BM1289">
            <v>13.103742625718461</v>
          </cell>
          <cell r="BN1289"/>
          <cell r="BO1289">
            <v>0</v>
          </cell>
        </row>
        <row r="1290">
          <cell r="AH1290" t="str">
            <v>Oviedo</v>
          </cell>
          <cell r="AI1290">
            <v>50</v>
          </cell>
          <cell r="AJ1290">
            <v>6</v>
          </cell>
          <cell r="AK1290">
            <v>1.712657415639435</v>
          </cell>
          <cell r="AL1290">
            <v>3.8443139214193747E-2</v>
          </cell>
          <cell r="AM1290"/>
          <cell r="AN1290">
            <v>0.95661220812157444</v>
          </cell>
          <cell r="AO1290">
            <v>0</v>
          </cell>
          <cell r="BC1290" t="str">
            <v>Numancia</v>
          </cell>
          <cell r="BD1290"/>
          <cell r="BE1290" t="str">
            <v>PNT</v>
          </cell>
          <cell r="BF1290"/>
          <cell r="BG1290">
            <v>10</v>
          </cell>
          <cell r="BK1290" t="str">
            <v>Numancia</v>
          </cell>
          <cell r="BL1290"/>
          <cell r="BM1290" t="str">
            <v>PNT</v>
          </cell>
          <cell r="BN1290"/>
          <cell r="BO1290">
            <v>0</v>
          </cell>
        </row>
        <row r="1291">
          <cell r="AH1291" t="str">
            <v>Elche</v>
          </cell>
          <cell r="AI1291">
            <v>50</v>
          </cell>
          <cell r="AJ1291">
            <v>6</v>
          </cell>
          <cell r="AK1291">
            <v>1.712657415639435</v>
          </cell>
          <cell r="AL1291">
            <v>3.8443139214193747E-2</v>
          </cell>
          <cell r="AM1291"/>
          <cell r="AN1291">
            <v>0.95661220812157444</v>
          </cell>
          <cell r="AO1291">
            <v>0</v>
          </cell>
          <cell r="BC1291" t="str">
            <v>Alcorcón</v>
          </cell>
          <cell r="BD1291"/>
          <cell r="BE1291" t="str">
            <v>PNT</v>
          </cell>
          <cell r="BF1291"/>
          <cell r="BG1291">
            <v>10</v>
          </cell>
          <cell r="BK1291" t="str">
            <v>Alcorcón</v>
          </cell>
          <cell r="BL1291"/>
          <cell r="BM1291" t="str">
            <v>PNT</v>
          </cell>
          <cell r="BN1291"/>
          <cell r="BO1291">
            <v>0</v>
          </cell>
        </row>
        <row r="1292">
          <cell r="AH1292" t="str">
            <v>Lugo</v>
          </cell>
          <cell r="AI1292">
            <v>50</v>
          </cell>
          <cell r="AJ1292">
            <v>6</v>
          </cell>
          <cell r="AK1292">
            <v>1.712657415639435</v>
          </cell>
          <cell r="AL1292">
            <v>3.8443139214193747E-2</v>
          </cell>
          <cell r="AM1292"/>
          <cell r="AN1292">
            <v>0.95661220812157444</v>
          </cell>
          <cell r="AO1292">
            <v>0</v>
          </cell>
          <cell r="BC1292" t="str">
            <v>Albacete</v>
          </cell>
          <cell r="BD1292"/>
          <cell r="BE1292">
            <v>6.5314125650260095</v>
          </cell>
          <cell r="BF1292"/>
          <cell r="BG1292">
            <v>0</v>
          </cell>
          <cell r="BK1292" t="str">
            <v>Albacete</v>
          </cell>
          <cell r="BL1292"/>
          <cell r="BM1292">
            <v>6.5314125650260095</v>
          </cell>
          <cell r="BN1292"/>
          <cell r="BO1292">
            <v>0</v>
          </cell>
        </row>
        <row r="1293">
          <cell r="AH1293" t="str">
            <v>Cádiz</v>
          </cell>
          <cell r="AI1293">
            <v>153.91389432485278</v>
          </cell>
          <cell r="AJ1293">
            <v>6</v>
          </cell>
          <cell r="AK1293">
            <v>1.712657415639435</v>
          </cell>
          <cell r="AL1293">
            <v>3.8443139214193747E-2</v>
          </cell>
          <cell r="AM1293"/>
          <cell r="AN1293">
            <v>0.95661220812157444</v>
          </cell>
          <cell r="AO1293">
            <v>0</v>
          </cell>
          <cell r="BC1293" t="str">
            <v>Elche</v>
          </cell>
          <cell r="BD1293"/>
          <cell r="BE1293">
            <v>50</v>
          </cell>
          <cell r="BF1293"/>
          <cell r="BG1293">
            <v>0</v>
          </cell>
          <cell r="BK1293" t="str">
            <v>Elche</v>
          </cell>
          <cell r="BL1293"/>
          <cell r="BM1293">
            <v>50</v>
          </cell>
          <cell r="BN1293"/>
          <cell r="BO1293">
            <v>0</v>
          </cell>
        </row>
        <row r="1294">
          <cell r="AH1294" t="str">
            <v>Grand Total</v>
          </cell>
          <cell r="AI1294">
            <v>367.9262235639888</v>
          </cell>
          <cell r="AJ1294">
            <v>75.98392347344523</v>
          </cell>
          <cell r="AK1294"/>
          <cell r="AL1294"/>
          <cell r="AM1294"/>
          <cell r="AN1294"/>
          <cell r="AO1294"/>
          <cell r="BC1294" t="str">
            <v>Extremadura</v>
          </cell>
          <cell r="BD1294"/>
          <cell r="BE1294">
            <v>50</v>
          </cell>
          <cell r="BF1294"/>
          <cell r="BG1294">
            <v>0</v>
          </cell>
          <cell r="BK1294" t="str">
            <v>Extremadura</v>
          </cell>
          <cell r="BL1294"/>
          <cell r="BM1294">
            <v>50</v>
          </cell>
          <cell r="BN1294"/>
          <cell r="BO1294">
            <v>0</v>
          </cell>
        </row>
        <row r="1295">
          <cell r="AH1295"/>
          <cell r="AI1295"/>
          <cell r="AJ1295"/>
          <cell r="AK1295"/>
          <cell r="AL1295"/>
          <cell r="AM1295"/>
          <cell r="AN1295"/>
          <cell r="AO1295"/>
          <cell r="BC1295" t="str">
            <v>Rayo Majadahonda</v>
          </cell>
          <cell r="BD1295"/>
          <cell r="BE1295">
            <v>0</v>
          </cell>
          <cell r="BF1295"/>
          <cell r="BG1295">
            <v>0</v>
          </cell>
          <cell r="BK1295" t="str">
            <v>Rayo Majadahonda</v>
          </cell>
          <cell r="BL1295"/>
          <cell r="BM1295">
            <v>0</v>
          </cell>
          <cell r="BN1295"/>
          <cell r="BO1295">
            <v>10</v>
          </cell>
        </row>
        <row r="1303">
          <cell r="A1303" t="str">
            <v>20. FCFr / DFN</v>
          </cell>
        </row>
        <row r="1365">
          <cell r="AH1365" t="str">
            <v>Lugo</v>
          </cell>
          <cell r="AI1365">
            <v>-0.99930904522613062</v>
          </cell>
          <cell r="AJ1365">
            <v>0</v>
          </cell>
          <cell r="AK1365" t="e">
            <v>#DIV/0!</v>
          </cell>
          <cell r="AL1365" t="e">
            <v>#DIV/0!</v>
          </cell>
          <cell r="AM1365"/>
          <cell r="AN1365" t="e">
            <v>#DIV/0!</v>
          </cell>
          <cell r="AO1365">
            <v>0</v>
          </cell>
          <cell r="BC1365" t="str">
            <v>Real Madrid</v>
          </cell>
          <cell r="BD1365"/>
          <cell r="BE1365">
            <v>-8.9233923066461149E-2</v>
          </cell>
          <cell r="BF1365"/>
          <cell r="BG1365">
            <v>0</v>
          </cell>
          <cell r="BK1365" t="str">
            <v>Real Madrid</v>
          </cell>
          <cell r="BL1365"/>
          <cell r="BM1365">
            <v>-8.9233923066461149E-2</v>
          </cell>
          <cell r="BN1365"/>
          <cell r="BO1365">
            <v>0</v>
          </cell>
        </row>
        <row r="1366">
          <cell r="AH1366" t="str">
            <v>Albacete</v>
          </cell>
          <cell r="AI1366">
            <v>-0.16346699750847529</v>
          </cell>
          <cell r="AJ1366">
            <v>0</v>
          </cell>
          <cell r="AK1366" t="e">
            <v>#DIV/0!</v>
          </cell>
          <cell r="AL1366" t="e">
            <v>#DIV/0!</v>
          </cell>
          <cell r="AM1366"/>
          <cell r="AN1366" t="e">
            <v>#DIV/0!</v>
          </cell>
          <cell r="AO1366">
            <v>0</v>
          </cell>
          <cell r="BC1366" t="str">
            <v>Barcelona</v>
          </cell>
          <cell r="BD1366"/>
          <cell r="BE1366">
            <v>-4.8008107113548436E-2</v>
          </cell>
          <cell r="BF1366"/>
          <cell r="BG1366">
            <v>0</v>
          </cell>
          <cell r="BK1366" t="str">
            <v>Barcelona</v>
          </cell>
          <cell r="BL1366"/>
          <cell r="BM1366">
            <v>-4.8008107113548436E-2</v>
          </cell>
          <cell r="BN1366"/>
          <cell r="BO1366">
            <v>0</v>
          </cell>
        </row>
        <row r="1367">
          <cell r="AH1367" t="str">
            <v>Oviedo</v>
          </cell>
          <cell r="AI1367">
            <v>-0.15954469188529588</v>
          </cell>
          <cell r="AJ1367">
            <v>0</v>
          </cell>
          <cell r="AK1367" t="e">
            <v>#DIV/0!</v>
          </cell>
          <cell r="AL1367" t="e">
            <v>#DIV/0!</v>
          </cell>
          <cell r="AM1367"/>
          <cell r="AN1367" t="e">
            <v>#DIV/0!</v>
          </cell>
          <cell r="AO1367">
            <v>0</v>
          </cell>
          <cell r="BC1367" t="str">
            <v>Atlético de Madrid</v>
          </cell>
          <cell r="BD1367"/>
          <cell r="BE1367">
            <v>-6.4461274002168792E-2</v>
          </cell>
          <cell r="BF1367"/>
          <cell r="BG1367">
            <v>0</v>
          </cell>
          <cell r="BK1367" t="str">
            <v>Atlético de Madrid</v>
          </cell>
          <cell r="BL1367"/>
          <cell r="BM1367">
            <v>-6.4461274002168792E-2</v>
          </cell>
          <cell r="BN1367"/>
          <cell r="BO1367">
            <v>0</v>
          </cell>
        </row>
        <row r="1368">
          <cell r="AH1368" t="str">
            <v>Real Madrid</v>
          </cell>
          <cell r="AI1368">
            <v>-8.9233923066461149E-2</v>
          </cell>
          <cell r="AJ1368">
            <v>0</v>
          </cell>
          <cell r="AK1368" t="e">
            <v>#DIV/0!</v>
          </cell>
          <cell r="AL1368" t="e">
            <v>#DIV/0!</v>
          </cell>
          <cell r="AM1368"/>
          <cell r="AN1368" t="e">
            <v>#DIV/0!</v>
          </cell>
          <cell r="AO1368">
            <v>0</v>
          </cell>
          <cell r="BC1368" t="str">
            <v>Villareal</v>
          </cell>
          <cell r="BD1368"/>
          <cell r="BE1368">
            <v>10</v>
          </cell>
          <cell r="BF1368"/>
          <cell r="BG1368">
            <v>10</v>
          </cell>
          <cell r="BK1368" t="str">
            <v>Villareal</v>
          </cell>
          <cell r="BL1368"/>
          <cell r="BM1368">
            <v>10</v>
          </cell>
          <cell r="BN1368"/>
          <cell r="BO1368">
            <v>10</v>
          </cell>
        </row>
        <row r="1369">
          <cell r="AH1369" t="str">
            <v>Atlético de Madrid</v>
          </cell>
          <cell r="AI1369">
            <v>-6.4461274002168792E-2</v>
          </cell>
          <cell r="AJ1369">
            <v>0</v>
          </cell>
          <cell r="AK1369" t="e">
            <v>#DIV/0!</v>
          </cell>
          <cell r="AL1369" t="e">
            <v>#DIV/0!</v>
          </cell>
          <cell r="AM1369"/>
          <cell r="AN1369" t="e">
            <v>#DIV/0!</v>
          </cell>
          <cell r="AO1369">
            <v>0</v>
          </cell>
          <cell r="BC1369" t="str">
            <v>Real Sociedad</v>
          </cell>
          <cell r="BD1369"/>
          <cell r="BE1369">
            <v>9.2160048218145524E-2</v>
          </cell>
          <cell r="BF1369"/>
          <cell r="BG1369">
            <v>0.92160048218145518</v>
          </cell>
          <cell r="BK1369" t="str">
            <v>Real Sociedad</v>
          </cell>
          <cell r="BL1369"/>
          <cell r="BM1369">
            <v>9.2160048218145524E-2</v>
          </cell>
          <cell r="BN1369"/>
          <cell r="BO1369">
            <v>10</v>
          </cell>
        </row>
        <row r="1370">
          <cell r="AH1370" t="str">
            <v>Betis</v>
          </cell>
          <cell r="AI1370">
            <v>-6.2928098419693407E-2</v>
          </cell>
          <cell r="AJ1370">
            <v>0</v>
          </cell>
          <cell r="AK1370" t="e">
            <v>#DIV/0!</v>
          </cell>
          <cell r="AL1370" t="e">
            <v>#DIV/0!</v>
          </cell>
          <cell r="AM1370"/>
          <cell r="AN1370" t="e">
            <v>#DIV/0!</v>
          </cell>
          <cell r="AO1370">
            <v>0</v>
          </cell>
          <cell r="BC1370" t="str">
            <v>Athletic Bilbao</v>
          </cell>
          <cell r="BD1370"/>
          <cell r="BE1370">
            <v>10</v>
          </cell>
          <cell r="BF1370"/>
          <cell r="BG1370">
            <v>10</v>
          </cell>
          <cell r="BK1370" t="str">
            <v>Athletic Bilbao</v>
          </cell>
          <cell r="BL1370"/>
          <cell r="BM1370">
            <v>10</v>
          </cell>
          <cell r="BN1370"/>
          <cell r="BO1370">
            <v>10</v>
          </cell>
        </row>
        <row r="1371">
          <cell r="AH1371" t="str">
            <v>Cádiz</v>
          </cell>
          <cell r="AI1371">
            <v>-5.0705657978385235E-2</v>
          </cell>
          <cell r="AJ1371">
            <v>0</v>
          </cell>
          <cell r="AK1371" t="e">
            <v>#DIV/0!</v>
          </cell>
          <cell r="AL1371" t="e">
            <v>#DIV/0!</v>
          </cell>
          <cell r="AM1371"/>
          <cell r="AN1371" t="e">
            <v>#DIV/0!</v>
          </cell>
          <cell r="AO1371">
            <v>0</v>
          </cell>
          <cell r="BC1371" t="str">
            <v>Espanyol</v>
          </cell>
          <cell r="BD1371"/>
          <cell r="BE1371">
            <v>4.3290541906783149E-3</v>
          </cell>
          <cell r="BF1371"/>
          <cell r="BG1371">
            <v>4.329054190678315E-2</v>
          </cell>
          <cell r="BK1371" t="str">
            <v>Espanyol</v>
          </cell>
          <cell r="BL1371"/>
          <cell r="BM1371">
            <v>4.3290541906783149E-3</v>
          </cell>
          <cell r="BN1371"/>
          <cell r="BO1371">
            <v>10</v>
          </cell>
        </row>
        <row r="1372">
          <cell r="AH1372" t="str">
            <v>Barcelona</v>
          </cell>
          <cell r="AI1372">
            <v>-4.8008107113548436E-2</v>
          </cell>
          <cell r="AJ1372">
            <v>0</v>
          </cell>
          <cell r="AK1372" t="e">
            <v>#DIV/0!</v>
          </cell>
          <cell r="AL1372" t="e">
            <v>#DIV/0!</v>
          </cell>
          <cell r="AM1372"/>
          <cell r="AN1372" t="e">
            <v>#DIV/0!</v>
          </cell>
          <cell r="AO1372">
            <v>0</v>
          </cell>
          <cell r="BC1372" t="str">
            <v>Alavés</v>
          </cell>
          <cell r="BD1372"/>
          <cell r="BE1372">
            <v>0.37762494011179132</v>
          </cell>
          <cell r="BF1372"/>
          <cell r="BG1372">
            <v>3.7762494011179131</v>
          </cell>
          <cell r="BK1372" t="str">
            <v>Alavés</v>
          </cell>
          <cell r="BL1372"/>
          <cell r="BM1372">
            <v>0.37762494011179132</v>
          </cell>
          <cell r="BN1372"/>
          <cell r="BO1372">
            <v>10</v>
          </cell>
        </row>
        <row r="1373">
          <cell r="AH1373" t="str">
            <v>Valencia</v>
          </cell>
          <cell r="AI1373">
            <v>-2.0856128532393332E-2</v>
          </cell>
          <cell r="AJ1373">
            <v>0</v>
          </cell>
          <cell r="AK1373" t="e">
            <v>#DIV/0!</v>
          </cell>
          <cell r="AL1373" t="e">
            <v>#DIV/0!</v>
          </cell>
          <cell r="AM1373"/>
          <cell r="AN1373" t="e">
            <v>#DIV/0!</v>
          </cell>
          <cell r="AO1373">
            <v>0</v>
          </cell>
          <cell r="BC1373" t="str">
            <v>Eibar</v>
          </cell>
          <cell r="BD1373"/>
          <cell r="BE1373">
            <v>10</v>
          </cell>
          <cell r="BF1373"/>
          <cell r="BG1373">
            <v>10</v>
          </cell>
          <cell r="BK1373" t="str">
            <v>Eibar</v>
          </cell>
          <cell r="BL1373"/>
          <cell r="BM1373">
            <v>10</v>
          </cell>
          <cell r="BN1373"/>
          <cell r="BO1373">
            <v>10</v>
          </cell>
        </row>
        <row r="1374">
          <cell r="AH1374" t="str">
            <v>Espanyol</v>
          </cell>
          <cell r="AI1374">
            <v>4.3290541906783149E-3</v>
          </cell>
          <cell r="AJ1374">
            <v>4.3290541906783149E-3</v>
          </cell>
          <cell r="AK1374" t="e">
            <v>#DIV/0!</v>
          </cell>
          <cell r="AL1374" t="e">
            <v>#DIV/0!</v>
          </cell>
          <cell r="AM1374"/>
          <cell r="AN1374" t="e">
            <v>#DIV/0!</v>
          </cell>
          <cell r="AO1374" t="e">
            <v>#DIV/0!</v>
          </cell>
          <cell r="BC1374" t="str">
            <v>Málaga</v>
          </cell>
          <cell r="BD1374"/>
          <cell r="BE1374">
            <v>10</v>
          </cell>
          <cell r="BF1374"/>
          <cell r="BG1374">
            <v>10</v>
          </cell>
          <cell r="BK1374" t="str">
            <v>Málaga</v>
          </cell>
          <cell r="BL1374"/>
          <cell r="BM1374">
            <v>10</v>
          </cell>
          <cell r="BN1374"/>
          <cell r="BO1374">
            <v>10</v>
          </cell>
        </row>
        <row r="1375">
          <cell r="AH1375" t="str">
            <v>Elche</v>
          </cell>
          <cell r="AI1375">
            <v>1.5169400265076214E-2</v>
          </cell>
          <cell r="AJ1375">
            <v>1.5169400265076214E-2</v>
          </cell>
          <cell r="AK1375" t="e">
            <v>#DIV/0!</v>
          </cell>
          <cell r="AL1375" t="e">
            <v>#DIV/0!</v>
          </cell>
          <cell r="AM1375"/>
          <cell r="AN1375" t="e">
            <v>#DIV/0!</v>
          </cell>
          <cell r="AO1375" t="e">
            <v>#DIV/0!</v>
          </cell>
          <cell r="BC1375" t="str">
            <v>Valencia</v>
          </cell>
          <cell r="BD1375"/>
          <cell r="BE1375">
            <v>-2.0856128532393332E-2</v>
          </cell>
          <cell r="BF1375"/>
          <cell r="BG1375">
            <v>0</v>
          </cell>
          <cell r="BK1375" t="str">
            <v>Valencia</v>
          </cell>
          <cell r="BL1375"/>
          <cell r="BM1375">
            <v>-2.0856128532393332E-2</v>
          </cell>
          <cell r="BN1375"/>
          <cell r="BO1375">
            <v>0</v>
          </cell>
        </row>
        <row r="1376">
          <cell r="AH1376" t="str">
            <v>Zaragoza</v>
          </cell>
          <cell r="AI1376">
            <v>2.0530479595825071E-2</v>
          </cell>
          <cell r="AJ1376">
            <v>2.0530479595825071E-2</v>
          </cell>
          <cell r="AK1376" t="e">
            <v>#DIV/0!</v>
          </cell>
          <cell r="AL1376" t="e">
            <v>#DIV/0!</v>
          </cell>
          <cell r="AM1376"/>
          <cell r="AN1376" t="e">
            <v>#DIV/0!</v>
          </cell>
          <cell r="AO1376" t="e">
            <v>#DIV/0!</v>
          </cell>
          <cell r="BC1376" t="str">
            <v>Sevilla</v>
          </cell>
          <cell r="BD1376"/>
          <cell r="BE1376">
            <v>2.4278163991531668E-2</v>
          </cell>
          <cell r="BF1376"/>
          <cell r="BG1376">
            <v>0.24278163991531668</v>
          </cell>
          <cell r="BK1376" t="str">
            <v>Sevilla</v>
          </cell>
          <cell r="BL1376"/>
          <cell r="BM1376">
            <v>2.4278163991531668E-2</v>
          </cell>
          <cell r="BN1376"/>
          <cell r="BO1376">
            <v>10</v>
          </cell>
        </row>
        <row r="1377">
          <cell r="AH1377" t="str">
            <v>Sporting Gijón</v>
          </cell>
          <cell r="AI1377">
            <v>2.193947144075023E-2</v>
          </cell>
          <cell r="AJ1377">
            <v>2.193947144075023E-2</v>
          </cell>
          <cell r="AK1377" t="e">
            <v>#DIV/0!</v>
          </cell>
          <cell r="AL1377" t="e">
            <v>#DIV/0!</v>
          </cell>
          <cell r="AM1377"/>
          <cell r="AN1377" t="e">
            <v>#DIV/0!</v>
          </cell>
          <cell r="AO1377" t="e">
            <v>#DIV/0!</v>
          </cell>
          <cell r="BC1377" t="str">
            <v>Celta</v>
          </cell>
          <cell r="BD1377"/>
          <cell r="BE1377">
            <v>10</v>
          </cell>
          <cell r="BF1377"/>
          <cell r="BG1377">
            <v>10</v>
          </cell>
          <cell r="BK1377" t="str">
            <v>Celta</v>
          </cell>
          <cell r="BL1377"/>
          <cell r="BM1377">
            <v>10</v>
          </cell>
          <cell r="BN1377"/>
          <cell r="BO1377">
            <v>10</v>
          </cell>
        </row>
        <row r="1378">
          <cell r="AH1378" t="str">
            <v>Sevilla</v>
          </cell>
          <cell r="AI1378">
            <v>2.4278163991531668E-2</v>
          </cell>
          <cell r="AJ1378">
            <v>2.4278163991531668E-2</v>
          </cell>
          <cell r="AK1378" t="e">
            <v>#DIV/0!</v>
          </cell>
          <cell r="AL1378" t="e">
            <v>#DIV/0!</v>
          </cell>
          <cell r="AM1378"/>
          <cell r="AN1378" t="e">
            <v>#DIV/0!</v>
          </cell>
          <cell r="AO1378" t="e">
            <v>#DIV/0!</v>
          </cell>
          <cell r="BC1378" t="str">
            <v>Las Palmas</v>
          </cell>
          <cell r="BD1378"/>
          <cell r="BE1378">
            <v>10</v>
          </cell>
          <cell r="BF1378"/>
          <cell r="BG1378">
            <v>10</v>
          </cell>
          <cell r="BK1378" t="str">
            <v>Las Palmas</v>
          </cell>
          <cell r="BL1378"/>
          <cell r="BM1378">
            <v>10</v>
          </cell>
          <cell r="BN1378"/>
          <cell r="BO1378">
            <v>10</v>
          </cell>
        </row>
        <row r="1379">
          <cell r="AH1379" t="str">
            <v>Deportivo</v>
          </cell>
          <cell r="AI1379">
            <v>3.1133707425609433E-2</v>
          </cell>
          <cell r="AJ1379">
            <v>3.1133707425609433E-2</v>
          </cell>
          <cell r="AK1379" t="e">
            <v>#DIV/0!</v>
          </cell>
          <cell r="AL1379" t="e">
            <v>#DIV/0!</v>
          </cell>
          <cell r="AM1379"/>
          <cell r="AN1379" t="e">
            <v>#DIV/0!</v>
          </cell>
          <cell r="AO1379" t="e">
            <v>#DIV/0!</v>
          </cell>
          <cell r="BC1379" t="str">
            <v>Betis</v>
          </cell>
          <cell r="BD1379"/>
          <cell r="BE1379">
            <v>-6.2928098419693407E-2</v>
          </cell>
          <cell r="BF1379"/>
          <cell r="BG1379">
            <v>0</v>
          </cell>
          <cell r="BK1379" t="str">
            <v>Betis</v>
          </cell>
          <cell r="BL1379"/>
          <cell r="BM1379">
            <v>-6.2928098419693407E-2</v>
          </cell>
          <cell r="BN1379"/>
          <cell r="BO1379">
            <v>0</v>
          </cell>
        </row>
        <row r="1380">
          <cell r="AH1380" t="str">
            <v>Real Sociedad</v>
          </cell>
          <cell r="AI1380">
            <v>9.2160048218145524E-2</v>
          </cell>
          <cell r="AJ1380">
            <v>9.2160048218145524E-2</v>
          </cell>
          <cell r="AK1380" t="e">
            <v>#DIV/0!</v>
          </cell>
          <cell r="AL1380" t="e">
            <v>#DIV/0!</v>
          </cell>
          <cell r="AM1380"/>
          <cell r="AN1380" t="e">
            <v>#DIV/0!</v>
          </cell>
          <cell r="AO1380" t="e">
            <v>#DIV/0!</v>
          </cell>
          <cell r="BC1380" t="str">
            <v>Deportivo</v>
          </cell>
          <cell r="BD1380"/>
          <cell r="BE1380">
            <v>3.1133707425609433E-2</v>
          </cell>
          <cell r="BF1380"/>
          <cell r="BG1380">
            <v>0.31133707425609436</v>
          </cell>
          <cell r="BK1380" t="str">
            <v>Deportivo</v>
          </cell>
          <cell r="BL1380"/>
          <cell r="BM1380">
            <v>3.1133707425609433E-2</v>
          </cell>
          <cell r="BN1380"/>
          <cell r="BO1380">
            <v>10</v>
          </cell>
        </row>
        <row r="1381">
          <cell r="AH1381" t="str">
            <v>Tenerife</v>
          </cell>
          <cell r="AI1381">
            <v>0.16418375831485585</v>
          </cell>
          <cell r="AJ1381">
            <v>0.16418375831485585</v>
          </cell>
          <cell r="AK1381" t="e">
            <v>#DIV/0!</v>
          </cell>
          <cell r="AL1381" t="e">
            <v>#DIV/0!</v>
          </cell>
          <cell r="AM1381"/>
          <cell r="AN1381" t="e">
            <v>#DIV/0!</v>
          </cell>
          <cell r="AO1381" t="e">
            <v>#DIV/0!</v>
          </cell>
          <cell r="BC1381" t="str">
            <v>Leganes</v>
          </cell>
          <cell r="BD1381"/>
          <cell r="BE1381">
            <v>10</v>
          </cell>
          <cell r="BF1381"/>
          <cell r="BG1381">
            <v>10</v>
          </cell>
          <cell r="BK1381" t="str">
            <v>Leganes</v>
          </cell>
          <cell r="BL1381"/>
          <cell r="BM1381">
            <v>10</v>
          </cell>
          <cell r="BN1381"/>
          <cell r="BO1381">
            <v>10</v>
          </cell>
        </row>
        <row r="1382">
          <cell r="AH1382" t="str">
            <v>UD Levante</v>
          </cell>
          <cell r="AI1382">
            <v>0.24667400435200645</v>
          </cell>
          <cell r="AJ1382">
            <v>0.24667400435200645</v>
          </cell>
          <cell r="AK1382" t="e">
            <v>#DIV/0!</v>
          </cell>
          <cell r="AL1382" t="e">
            <v>#DIV/0!</v>
          </cell>
          <cell r="AM1382"/>
          <cell r="AN1382" t="e">
            <v>#DIV/0!</v>
          </cell>
          <cell r="AO1382" t="e">
            <v>#DIV/0!</v>
          </cell>
          <cell r="BC1382" t="str">
            <v>Sporting Gijón</v>
          </cell>
          <cell r="BD1382"/>
          <cell r="BE1382">
            <v>2.193947144075023E-2</v>
          </cell>
          <cell r="BF1382"/>
          <cell r="BG1382">
            <v>0.2193947144075023</v>
          </cell>
          <cell r="BK1382" t="str">
            <v>Sporting Gijón</v>
          </cell>
          <cell r="BL1382"/>
          <cell r="BM1382">
            <v>2.193947144075023E-2</v>
          </cell>
          <cell r="BN1382"/>
          <cell r="BO1382">
            <v>10</v>
          </cell>
        </row>
        <row r="1383">
          <cell r="AH1383" t="str">
            <v>Osasuna</v>
          </cell>
          <cell r="AI1383">
            <v>0.25037520975408145</v>
          </cell>
          <cell r="AJ1383">
            <v>0.25037520975408145</v>
          </cell>
          <cell r="AK1383" t="e">
            <v>#DIV/0!</v>
          </cell>
          <cell r="AL1383" t="e">
            <v>#DIV/0!</v>
          </cell>
          <cell r="AM1383"/>
          <cell r="AN1383" t="e">
            <v>#DIV/0!</v>
          </cell>
          <cell r="AO1383" t="e">
            <v>#DIV/0!</v>
          </cell>
          <cell r="BC1383" t="str">
            <v>Osasuna</v>
          </cell>
          <cell r="BD1383"/>
          <cell r="BE1383">
            <v>0.25037520975408145</v>
          </cell>
          <cell r="BF1383"/>
          <cell r="BG1383">
            <v>2.5037520975408145</v>
          </cell>
          <cell r="BK1383" t="str">
            <v>Osasuna</v>
          </cell>
          <cell r="BL1383"/>
          <cell r="BM1383">
            <v>0.25037520975408145</v>
          </cell>
          <cell r="BN1383"/>
          <cell r="BO1383">
            <v>10</v>
          </cell>
        </row>
        <row r="1384">
          <cell r="AH1384" t="str">
            <v>Getafe</v>
          </cell>
          <cell r="AI1384">
            <v>0.30419627655636983</v>
          </cell>
          <cell r="AJ1384">
            <v>0.30419627655636983</v>
          </cell>
          <cell r="AK1384" t="e">
            <v>#DIV/0!</v>
          </cell>
          <cell r="AL1384" t="e">
            <v>#DIV/0!</v>
          </cell>
          <cell r="AM1384"/>
          <cell r="AN1384" t="e">
            <v>#DIV/0!</v>
          </cell>
          <cell r="AO1384" t="e">
            <v>#DIV/0!</v>
          </cell>
          <cell r="BC1384" t="str">
            <v>Granada</v>
          </cell>
          <cell r="BD1384"/>
          <cell r="BE1384">
            <v>10</v>
          </cell>
          <cell r="BF1384"/>
          <cell r="BG1384">
            <v>10</v>
          </cell>
          <cell r="BK1384" t="str">
            <v>Granada</v>
          </cell>
          <cell r="BL1384"/>
          <cell r="BM1384">
            <v>10</v>
          </cell>
          <cell r="BN1384"/>
          <cell r="BO1384">
            <v>10</v>
          </cell>
        </row>
        <row r="1385">
          <cell r="AH1385" t="str">
            <v>Alavés</v>
          </cell>
          <cell r="AI1385">
            <v>0.37762494011179132</v>
          </cell>
          <cell r="AJ1385">
            <v>0.37762494011179132</v>
          </cell>
          <cell r="AK1385" t="e">
            <v>#DIV/0!</v>
          </cell>
          <cell r="AL1385" t="e">
            <v>#DIV/0!</v>
          </cell>
          <cell r="AM1385"/>
          <cell r="AN1385" t="e">
            <v>#DIV/0!</v>
          </cell>
          <cell r="AO1385" t="e">
            <v>#DIV/0!</v>
          </cell>
          <cell r="BC1385" t="str">
            <v>UD Levante</v>
          </cell>
          <cell r="BD1385"/>
          <cell r="BE1385">
            <v>0.24667400435200645</v>
          </cell>
          <cell r="BF1385"/>
          <cell r="BG1385">
            <v>2.4667400435200646</v>
          </cell>
          <cell r="BK1385" t="str">
            <v>UD Levante</v>
          </cell>
          <cell r="BL1385"/>
          <cell r="BM1385">
            <v>0.24667400435200645</v>
          </cell>
          <cell r="BN1385"/>
          <cell r="BO1385">
            <v>10</v>
          </cell>
        </row>
        <row r="1386">
          <cell r="AH1386" t="str">
            <v>RCD Mallorca</v>
          </cell>
          <cell r="AI1386">
            <v>0.44073599414134024</v>
          </cell>
          <cell r="AJ1386">
            <v>0.44073599414134024</v>
          </cell>
          <cell r="AK1386" t="e">
            <v>#DIV/0!</v>
          </cell>
          <cell r="AL1386" t="e">
            <v>#DIV/0!</v>
          </cell>
          <cell r="AM1386"/>
          <cell r="AN1386" t="e">
            <v>#DIV/0!</v>
          </cell>
          <cell r="AO1386" t="e">
            <v>#DIV/0!</v>
          </cell>
          <cell r="BC1386" t="str">
            <v>Girona</v>
          </cell>
          <cell r="BD1386"/>
          <cell r="BE1386">
            <v>10</v>
          </cell>
          <cell r="BF1386"/>
          <cell r="BG1386">
            <v>10</v>
          </cell>
          <cell r="BK1386" t="str">
            <v>Girona</v>
          </cell>
          <cell r="BL1386"/>
          <cell r="BM1386">
            <v>10</v>
          </cell>
          <cell r="BN1386"/>
          <cell r="BO1386">
            <v>10</v>
          </cell>
        </row>
        <row r="1387">
          <cell r="AH1387" t="str">
            <v>Valladolid</v>
          </cell>
          <cell r="AI1387">
            <v>3.4278734993330366</v>
          </cell>
          <cell r="AJ1387">
            <v>3.4278734993330366</v>
          </cell>
          <cell r="AK1387" t="e">
            <v>#DIV/0!</v>
          </cell>
          <cell r="AL1387" t="e">
            <v>#DIV/0!</v>
          </cell>
          <cell r="AM1387"/>
          <cell r="AN1387" t="e">
            <v>#DIV/0!</v>
          </cell>
          <cell r="AO1387" t="e">
            <v>#DIV/0!</v>
          </cell>
          <cell r="BC1387" t="str">
            <v>Getafe</v>
          </cell>
          <cell r="BD1387"/>
          <cell r="BE1387">
            <v>0.30419627655636983</v>
          </cell>
          <cell r="BF1387"/>
          <cell r="BG1387">
            <v>3.0419627655636985</v>
          </cell>
          <cell r="BK1387" t="str">
            <v>Getafe</v>
          </cell>
          <cell r="BL1387"/>
          <cell r="BM1387">
            <v>0.30419627655636983</v>
          </cell>
          <cell r="BN1387"/>
          <cell r="BO1387">
            <v>10</v>
          </cell>
        </row>
        <row r="1388">
          <cell r="AH1388" t="str">
            <v>Las Palmas</v>
          </cell>
          <cell r="AI1388">
            <v>10</v>
          </cell>
          <cell r="AJ1388">
            <v>7</v>
          </cell>
          <cell r="AK1388" t="e">
            <v>#DIV/0!</v>
          </cell>
          <cell r="AL1388" t="e">
            <v>#DIV/0!</v>
          </cell>
          <cell r="AM1388"/>
          <cell r="AN1388" t="e">
            <v>#DIV/0!</v>
          </cell>
          <cell r="AO1388">
            <v>10</v>
          </cell>
          <cell r="BC1388" t="str">
            <v>Tenerife</v>
          </cell>
          <cell r="BD1388"/>
          <cell r="BE1388">
            <v>0.16418375831485585</v>
          </cell>
          <cell r="BF1388"/>
          <cell r="BG1388">
            <v>1.6418375831485585</v>
          </cell>
          <cell r="BK1388" t="str">
            <v>Tenerife</v>
          </cell>
          <cell r="BL1388"/>
          <cell r="BM1388">
            <v>0.16418375831485585</v>
          </cell>
          <cell r="BN1388"/>
          <cell r="BO1388">
            <v>10</v>
          </cell>
        </row>
        <row r="1389">
          <cell r="AH1389" t="str">
            <v>Málaga</v>
          </cell>
          <cell r="AI1389">
            <v>10</v>
          </cell>
          <cell r="AJ1389">
            <v>7</v>
          </cell>
          <cell r="AK1389" t="e">
            <v>#DIV/0!</v>
          </cell>
          <cell r="AL1389" t="e">
            <v>#DIV/0!</v>
          </cell>
          <cell r="AM1389"/>
          <cell r="AN1389" t="e">
            <v>#DIV/0!</v>
          </cell>
          <cell r="AO1389">
            <v>10</v>
          </cell>
          <cell r="BC1389" t="str">
            <v>Cádiz</v>
          </cell>
          <cell r="BD1389"/>
          <cell r="BE1389">
            <v>-5.0705657978385235E-2</v>
          </cell>
          <cell r="BF1389"/>
          <cell r="BG1389">
            <v>0</v>
          </cell>
          <cell r="BK1389" t="str">
            <v>Cádiz</v>
          </cell>
          <cell r="BL1389"/>
          <cell r="BM1389">
            <v>-5.0705657978385235E-2</v>
          </cell>
          <cell r="BN1389"/>
          <cell r="BO1389">
            <v>0</v>
          </cell>
        </row>
        <row r="1390">
          <cell r="AH1390" t="str">
            <v>Granada</v>
          </cell>
          <cell r="AI1390">
            <v>10</v>
          </cell>
          <cell r="AJ1390">
            <v>7</v>
          </cell>
          <cell r="AK1390" t="e">
            <v>#DIV/0!</v>
          </cell>
          <cell r="AL1390" t="e">
            <v>#DIV/0!</v>
          </cell>
          <cell r="AM1390"/>
          <cell r="AN1390" t="e">
            <v>#DIV/0!</v>
          </cell>
          <cell r="AO1390">
            <v>10</v>
          </cell>
          <cell r="BC1390" t="str">
            <v>Huesca</v>
          </cell>
          <cell r="BD1390"/>
          <cell r="BE1390">
            <v>10</v>
          </cell>
          <cell r="BF1390"/>
          <cell r="BG1390">
            <v>10</v>
          </cell>
          <cell r="BK1390" t="str">
            <v>Huesca</v>
          </cell>
          <cell r="BL1390"/>
          <cell r="BM1390">
            <v>10</v>
          </cell>
          <cell r="BN1390"/>
          <cell r="BO1390">
            <v>10</v>
          </cell>
        </row>
        <row r="1391">
          <cell r="AH1391" t="str">
            <v>Rayo Vallecano</v>
          </cell>
          <cell r="AI1391">
            <v>10</v>
          </cell>
          <cell r="AJ1391">
            <v>7</v>
          </cell>
          <cell r="AK1391" t="e">
            <v>#DIV/0!</v>
          </cell>
          <cell r="AL1391" t="e">
            <v>#DIV/0!</v>
          </cell>
          <cell r="AM1391"/>
          <cell r="AN1391" t="e">
            <v>#DIV/0!</v>
          </cell>
          <cell r="AO1391">
            <v>10</v>
          </cell>
          <cell r="BC1391" t="str">
            <v>Valladolid</v>
          </cell>
          <cell r="BD1391"/>
          <cell r="BE1391">
            <v>3.4278734993330366</v>
          </cell>
          <cell r="BF1391"/>
          <cell r="BG1391">
            <v>10</v>
          </cell>
          <cell r="BK1391" t="str">
            <v>Valladolid</v>
          </cell>
          <cell r="BL1391"/>
          <cell r="BM1391">
            <v>3.4278734993330366</v>
          </cell>
          <cell r="BN1391"/>
          <cell r="BO1391">
            <v>10</v>
          </cell>
        </row>
        <row r="1392">
          <cell r="AH1392" t="str">
            <v>Huesca</v>
          </cell>
          <cell r="AI1392">
            <v>10</v>
          </cell>
          <cell r="AJ1392">
            <v>7</v>
          </cell>
          <cell r="AK1392" t="e">
            <v>#DIV/0!</v>
          </cell>
          <cell r="AL1392" t="e">
            <v>#DIV/0!</v>
          </cell>
          <cell r="AM1392"/>
          <cell r="AN1392" t="e">
            <v>#DIV/0!</v>
          </cell>
          <cell r="AO1392">
            <v>10</v>
          </cell>
          <cell r="BC1392" t="str">
            <v>Oviedo</v>
          </cell>
          <cell r="BD1392"/>
          <cell r="BE1392">
            <v>-0.15954469188529588</v>
          </cell>
          <cell r="BF1392"/>
          <cell r="BG1392">
            <v>0</v>
          </cell>
          <cell r="BK1392" t="str">
            <v>Oviedo</v>
          </cell>
          <cell r="BL1392"/>
          <cell r="BM1392">
            <v>-0.15954469188529588</v>
          </cell>
          <cell r="BN1392"/>
          <cell r="BO1392">
            <v>0</v>
          </cell>
        </row>
        <row r="1393">
          <cell r="AH1393" t="str">
            <v>Almería</v>
          </cell>
          <cell r="AI1393">
            <v>10</v>
          </cell>
          <cell r="AJ1393">
            <v>7</v>
          </cell>
          <cell r="AK1393" t="e">
            <v>#DIV/0!</v>
          </cell>
          <cell r="AL1393" t="e">
            <v>#DIV/0!</v>
          </cell>
          <cell r="AM1393"/>
          <cell r="AN1393" t="e">
            <v>#DIV/0!</v>
          </cell>
          <cell r="AO1393">
            <v>10</v>
          </cell>
          <cell r="BC1393" t="str">
            <v>Lugo</v>
          </cell>
          <cell r="BD1393"/>
          <cell r="BE1393">
            <v>-0.99930904522613062</v>
          </cell>
          <cell r="BF1393"/>
          <cell r="BG1393">
            <v>0</v>
          </cell>
          <cell r="BK1393" t="str">
            <v>Lugo</v>
          </cell>
          <cell r="BL1393"/>
          <cell r="BM1393">
            <v>-0.99930904522613062</v>
          </cell>
          <cell r="BN1393"/>
          <cell r="BO1393">
            <v>0</v>
          </cell>
        </row>
        <row r="1394">
          <cell r="AH1394" t="str">
            <v>Celta</v>
          </cell>
          <cell r="AI1394">
            <v>10</v>
          </cell>
          <cell r="AJ1394">
            <v>7</v>
          </cell>
          <cell r="AK1394" t="e">
            <v>#DIV/0!</v>
          </cell>
          <cell r="AL1394" t="e">
            <v>#DIV/0!</v>
          </cell>
          <cell r="AM1394"/>
          <cell r="AN1394" t="e">
            <v>#DIV/0!</v>
          </cell>
          <cell r="AO1394">
            <v>10</v>
          </cell>
          <cell r="BC1394" t="str">
            <v>Córdoba</v>
          </cell>
          <cell r="BD1394"/>
          <cell r="BE1394" t="e">
            <v>#DIV/0!</v>
          </cell>
          <cell r="BF1394"/>
          <cell r="BG1394" t="e">
            <v>#DIV/0!</v>
          </cell>
          <cell r="BK1394" t="str">
            <v>Córdoba</v>
          </cell>
          <cell r="BL1394"/>
          <cell r="BM1394" t="e">
            <v>#DIV/0!</v>
          </cell>
          <cell r="BN1394"/>
          <cell r="BO1394" t="e">
            <v>#DIV/0!</v>
          </cell>
        </row>
        <row r="1395">
          <cell r="AH1395" t="str">
            <v>Villareal</v>
          </cell>
          <cell r="AI1395">
            <v>10</v>
          </cell>
          <cell r="AJ1395">
            <v>7</v>
          </cell>
          <cell r="AK1395" t="e">
            <v>#DIV/0!</v>
          </cell>
          <cell r="AL1395" t="e">
            <v>#DIV/0!</v>
          </cell>
          <cell r="AM1395"/>
          <cell r="AN1395" t="e">
            <v>#DIV/0!</v>
          </cell>
          <cell r="AO1395">
            <v>10</v>
          </cell>
          <cell r="BC1395" t="str">
            <v>Reus</v>
          </cell>
          <cell r="BD1395"/>
          <cell r="BE1395" t="e">
            <v>#DIV/0!</v>
          </cell>
          <cell r="BF1395"/>
          <cell r="BG1395" t="e">
            <v>#DIV/0!</v>
          </cell>
          <cell r="BK1395" t="str">
            <v>Reus</v>
          </cell>
          <cell r="BL1395"/>
          <cell r="BM1395" t="e">
            <v>#DIV/0!</v>
          </cell>
          <cell r="BN1395"/>
          <cell r="BO1395" t="e">
            <v>#DIV/0!</v>
          </cell>
        </row>
        <row r="1396">
          <cell r="AH1396" t="str">
            <v>Athletic Bilbao</v>
          </cell>
          <cell r="AI1396">
            <v>10</v>
          </cell>
          <cell r="AJ1396">
            <v>7</v>
          </cell>
          <cell r="AK1396" t="e">
            <v>#DIV/0!</v>
          </cell>
          <cell r="AL1396" t="e">
            <v>#DIV/0!</v>
          </cell>
          <cell r="AM1396"/>
          <cell r="AN1396" t="e">
            <v>#DIV/0!</v>
          </cell>
          <cell r="AO1396">
            <v>10</v>
          </cell>
          <cell r="BC1396" t="str">
            <v>Rayo Vallecano</v>
          </cell>
          <cell r="BD1396"/>
          <cell r="BE1396">
            <v>10</v>
          </cell>
          <cell r="BF1396"/>
          <cell r="BG1396">
            <v>10</v>
          </cell>
          <cell r="BK1396" t="str">
            <v>Rayo Vallecano</v>
          </cell>
          <cell r="BL1396"/>
          <cell r="BM1396">
            <v>10</v>
          </cell>
          <cell r="BN1396"/>
          <cell r="BO1396">
            <v>10</v>
          </cell>
        </row>
        <row r="1397">
          <cell r="AH1397" t="str">
            <v>Numancia</v>
          </cell>
          <cell r="AI1397">
            <v>10</v>
          </cell>
          <cell r="AJ1397">
            <v>7</v>
          </cell>
          <cell r="AK1397" t="e">
            <v>#DIV/0!</v>
          </cell>
          <cell r="AL1397" t="e">
            <v>#DIV/0!</v>
          </cell>
          <cell r="AM1397"/>
          <cell r="AN1397" t="e">
            <v>#DIV/0!</v>
          </cell>
          <cell r="AO1397">
            <v>10</v>
          </cell>
          <cell r="BC1397" t="str">
            <v>RCD Mallorca</v>
          </cell>
          <cell r="BD1397"/>
          <cell r="BE1397">
            <v>0.44073599414134024</v>
          </cell>
          <cell r="BF1397"/>
          <cell r="BG1397">
            <v>0</v>
          </cell>
          <cell r="BK1397" t="str">
            <v>RCD Mallorca</v>
          </cell>
          <cell r="BL1397"/>
          <cell r="BM1397">
            <v>0.44073599414134024</v>
          </cell>
          <cell r="BN1397"/>
          <cell r="BO1397">
            <v>0</v>
          </cell>
        </row>
        <row r="1398">
          <cell r="AH1398" t="str">
            <v>Eibar</v>
          </cell>
          <cell r="AI1398">
            <v>10</v>
          </cell>
          <cell r="AJ1398">
            <v>7</v>
          </cell>
          <cell r="AK1398" t="e">
            <v>#DIV/0!</v>
          </cell>
          <cell r="AL1398" t="e">
            <v>#DIV/0!</v>
          </cell>
          <cell r="AM1398"/>
          <cell r="AN1398" t="e">
            <v>#DIV/0!</v>
          </cell>
          <cell r="AO1398">
            <v>10</v>
          </cell>
          <cell r="BC1398" t="str">
            <v>Nàstic</v>
          </cell>
          <cell r="BD1398"/>
          <cell r="BE1398" t="e">
            <v>#DIV/0!</v>
          </cell>
          <cell r="BF1398"/>
          <cell r="BG1398" t="e">
            <v>#DIV/0!</v>
          </cell>
          <cell r="BK1398" t="str">
            <v>Nàstic</v>
          </cell>
          <cell r="BL1398"/>
          <cell r="BM1398" t="e">
            <v>#DIV/0!</v>
          </cell>
          <cell r="BN1398"/>
          <cell r="BO1398" t="e">
            <v>#DIV/0!</v>
          </cell>
        </row>
        <row r="1399">
          <cell r="AH1399" t="str">
            <v>Alcorcón</v>
          </cell>
          <cell r="AI1399">
            <v>10</v>
          </cell>
          <cell r="AJ1399">
            <v>7</v>
          </cell>
          <cell r="AK1399" t="e">
            <v>#DIV/0!</v>
          </cell>
          <cell r="AL1399" t="e">
            <v>#DIV/0!</v>
          </cell>
          <cell r="AM1399"/>
          <cell r="AN1399" t="e">
            <v>#DIV/0!</v>
          </cell>
          <cell r="AO1399">
            <v>10</v>
          </cell>
          <cell r="BC1399" t="str">
            <v>Almería</v>
          </cell>
          <cell r="BD1399"/>
          <cell r="BE1399">
            <v>10</v>
          </cell>
          <cell r="BF1399"/>
          <cell r="BG1399">
            <v>10</v>
          </cell>
          <cell r="BK1399" t="str">
            <v>Almería</v>
          </cell>
          <cell r="BL1399"/>
          <cell r="BM1399">
            <v>10</v>
          </cell>
          <cell r="BN1399"/>
          <cell r="BO1399">
            <v>10</v>
          </cell>
        </row>
        <row r="1400">
          <cell r="AH1400" t="str">
            <v>Girona</v>
          </cell>
          <cell r="AI1400">
            <v>10</v>
          </cell>
          <cell r="AJ1400">
            <v>7</v>
          </cell>
          <cell r="AK1400" t="e">
            <v>#DIV/0!</v>
          </cell>
          <cell r="AL1400" t="e">
            <v>#DIV/0!</v>
          </cell>
          <cell r="AM1400"/>
          <cell r="AN1400" t="e">
            <v>#DIV/0!</v>
          </cell>
          <cell r="AO1400">
            <v>10</v>
          </cell>
          <cell r="BC1400" t="str">
            <v>Zaragoza</v>
          </cell>
          <cell r="BD1400"/>
          <cell r="BE1400">
            <v>2.0530479595825071E-2</v>
          </cell>
          <cell r="BF1400"/>
          <cell r="BG1400">
            <v>0.20530479595825071</v>
          </cell>
          <cell r="BK1400" t="str">
            <v>Zaragoza</v>
          </cell>
          <cell r="BL1400"/>
          <cell r="BM1400">
            <v>2.0530479595825071E-2</v>
          </cell>
          <cell r="BN1400"/>
          <cell r="BO1400">
            <v>10</v>
          </cell>
        </row>
        <row r="1401">
          <cell r="AH1401" t="str">
            <v>Leganes</v>
          </cell>
          <cell r="AI1401">
            <v>10</v>
          </cell>
          <cell r="AJ1401">
            <v>7</v>
          </cell>
          <cell r="AK1401" t="e">
            <v>#DIV/0!</v>
          </cell>
          <cell r="AL1401" t="e">
            <v>#DIV/0!</v>
          </cell>
          <cell r="AM1401"/>
          <cell r="AN1401" t="e">
            <v>#DIV/0!</v>
          </cell>
          <cell r="AO1401">
            <v>10</v>
          </cell>
          <cell r="BC1401" t="str">
            <v>Numancia</v>
          </cell>
          <cell r="BD1401"/>
          <cell r="BE1401">
            <v>10</v>
          </cell>
          <cell r="BF1401"/>
          <cell r="BG1401">
            <v>10</v>
          </cell>
          <cell r="BK1401" t="str">
            <v>Numancia</v>
          </cell>
          <cell r="BL1401"/>
          <cell r="BM1401">
            <v>10</v>
          </cell>
          <cell r="BN1401"/>
          <cell r="BO1401">
            <v>10</v>
          </cell>
        </row>
        <row r="1402">
          <cell r="AH1402" t="str">
            <v>Reus</v>
          </cell>
          <cell r="AI1402" t="e">
            <v>#DIV/0!</v>
          </cell>
          <cell r="AJ1402" t="e">
            <v>#DIV/0!</v>
          </cell>
          <cell r="AK1402" t="e">
            <v>#DIV/0!</v>
          </cell>
          <cell r="AL1402" t="e">
            <v>#DIV/0!</v>
          </cell>
          <cell r="AM1402"/>
          <cell r="AN1402" t="e">
            <v>#DIV/0!</v>
          </cell>
          <cell r="AO1402" t="e">
            <v>#DIV/0!</v>
          </cell>
          <cell r="BC1402" t="str">
            <v>Alcorcón</v>
          </cell>
          <cell r="BD1402"/>
          <cell r="BE1402">
            <v>10</v>
          </cell>
          <cell r="BF1402"/>
          <cell r="BG1402">
            <v>10</v>
          </cell>
          <cell r="BK1402" t="str">
            <v>Alcorcón</v>
          </cell>
          <cell r="BL1402"/>
          <cell r="BM1402">
            <v>10</v>
          </cell>
          <cell r="BN1402"/>
          <cell r="BO1402">
            <v>10</v>
          </cell>
        </row>
        <row r="1403">
          <cell r="AH1403" t="str">
            <v>Córdoba</v>
          </cell>
          <cell r="AI1403" t="e">
            <v>#DIV/0!</v>
          </cell>
          <cell r="AJ1403" t="e">
            <v>#DIV/0!</v>
          </cell>
          <cell r="AK1403" t="e">
            <v>#DIV/0!</v>
          </cell>
          <cell r="AL1403" t="e">
            <v>#DIV/0!</v>
          </cell>
          <cell r="AM1403"/>
          <cell r="AN1403" t="e">
            <v>#DIV/0!</v>
          </cell>
          <cell r="AO1403" t="e">
            <v>#DIV/0!</v>
          </cell>
          <cell r="BC1403" t="str">
            <v>Albacete</v>
          </cell>
          <cell r="BD1403"/>
          <cell r="BE1403">
            <v>-0.16346699750847529</v>
          </cell>
          <cell r="BF1403"/>
          <cell r="BG1403">
            <v>0</v>
          </cell>
          <cell r="BK1403" t="str">
            <v>Albacete</v>
          </cell>
          <cell r="BL1403"/>
          <cell r="BM1403">
            <v>-0.16346699750847529</v>
          </cell>
          <cell r="BN1403"/>
          <cell r="BO1403">
            <v>0</v>
          </cell>
        </row>
        <row r="1404">
          <cell r="AH1404" t="str">
            <v>Nàstic</v>
          </cell>
          <cell r="AI1404" t="e">
            <v>#DIV/0!</v>
          </cell>
          <cell r="AJ1404" t="e">
            <v>#DIV/0!</v>
          </cell>
          <cell r="AK1404" t="e">
            <v>#DIV/0!</v>
          </cell>
          <cell r="AL1404" t="e">
            <v>#DIV/0!</v>
          </cell>
          <cell r="AM1404"/>
          <cell r="AN1404" t="e">
            <v>#DIV/0!</v>
          </cell>
          <cell r="AO1404" t="e">
            <v>#DIV/0!</v>
          </cell>
          <cell r="BC1404" t="str">
            <v>Elche</v>
          </cell>
          <cell r="BD1404"/>
          <cell r="BE1404">
            <v>1.5169400265076214E-2</v>
          </cell>
          <cell r="BF1404"/>
          <cell r="BG1404">
            <v>0.15169400265076213</v>
          </cell>
          <cell r="BK1404" t="str">
            <v>Elche</v>
          </cell>
          <cell r="BL1404"/>
          <cell r="BM1404">
            <v>1.5169400265076214E-2</v>
          </cell>
          <cell r="BN1404"/>
          <cell r="BO1404">
            <v>10</v>
          </cell>
        </row>
        <row r="1405">
          <cell r="AH1405" t="str">
            <v>Grand Total</v>
          </cell>
          <cell r="AI1405" t="e">
            <v>#DIV/0!</v>
          </cell>
          <cell r="AJ1405" t="e">
            <v>#DIV/0!</v>
          </cell>
          <cell r="AK1405"/>
          <cell r="AL1405"/>
          <cell r="AM1405"/>
          <cell r="AN1405"/>
          <cell r="AO1405"/>
          <cell r="BC1405" t="str">
            <v>Extremadura</v>
          </cell>
          <cell r="BD1405"/>
          <cell r="BE1405">
            <v>4.8952641165755942E-2</v>
          </cell>
          <cell r="BF1405"/>
          <cell r="BG1405">
            <v>0.48952641165755939</v>
          </cell>
          <cell r="BK1405" t="str">
            <v>Extremadura</v>
          </cell>
          <cell r="BL1405"/>
          <cell r="BM1405">
            <v>4.8952641165755942E-2</v>
          </cell>
          <cell r="BN1405"/>
          <cell r="BO1405">
            <v>10</v>
          </cell>
        </row>
        <row r="1406">
          <cell r="AH1406"/>
          <cell r="AI1406"/>
          <cell r="AJ1406"/>
          <cell r="AK1406"/>
          <cell r="AL1406"/>
          <cell r="AM1406"/>
          <cell r="AN1406"/>
          <cell r="AO1406"/>
          <cell r="BC1406" t="str">
            <v>Rayo Majadahonda</v>
          </cell>
          <cell r="BD1406"/>
          <cell r="BE1406" t="e">
            <v>#DIV/0!</v>
          </cell>
          <cell r="BF1406"/>
          <cell r="BG1406" t="e">
            <v>#DIV/0!</v>
          </cell>
          <cell r="BK1406" t="str">
            <v>Rayo Majadahonda</v>
          </cell>
          <cell r="BL1406"/>
          <cell r="BM1406" t="e">
            <v>#DIV/0!</v>
          </cell>
          <cell r="BN1406"/>
          <cell r="BO1406" t="e">
            <v>#DIV/0!</v>
          </cell>
        </row>
        <row r="1414">
          <cell r="A1414" t="str">
            <v>21. Equity Ratio</v>
          </cell>
        </row>
        <row r="1476">
          <cell r="AH1476" t="str">
            <v>Deportivo</v>
          </cell>
          <cell r="AI1476">
            <v>-2.7060457879528785</v>
          </cell>
          <cell r="AJ1476">
            <v>0</v>
          </cell>
          <cell r="AK1476">
            <v>-1.4917693535857324</v>
          </cell>
          <cell r="AL1476">
            <v>0.58048648707218464</v>
          </cell>
          <cell r="AM1476"/>
          <cell r="AN1476">
            <v>6.7879810305384466E-2</v>
          </cell>
          <cell r="AO1476">
            <v>0</v>
          </cell>
          <cell r="BC1476" t="str">
            <v>Real Madrid</v>
          </cell>
          <cell r="BD1476"/>
          <cell r="BE1476">
            <v>0.37164021001672964</v>
          </cell>
          <cell r="BF1476"/>
          <cell r="BG1476">
            <v>7.4328042003345924</v>
          </cell>
          <cell r="BK1476" t="str">
            <v>Real Madrid</v>
          </cell>
          <cell r="BL1476"/>
          <cell r="BM1476">
            <v>0.37164021001672964</v>
          </cell>
          <cell r="BN1476"/>
          <cell r="BO1476">
            <v>0</v>
          </cell>
        </row>
        <row r="1477">
          <cell r="AH1477" t="str">
            <v>Nàstic</v>
          </cell>
          <cell r="AI1477">
            <v>0</v>
          </cell>
          <cell r="AJ1477">
            <v>0</v>
          </cell>
          <cell r="AK1477">
            <v>-1.4917693535857324</v>
          </cell>
          <cell r="AL1477">
            <v>0.58048648707218464</v>
          </cell>
          <cell r="AM1477"/>
          <cell r="AN1477">
            <v>6.7879810305384466E-2</v>
          </cell>
          <cell r="AO1477">
            <v>0</v>
          </cell>
          <cell r="BC1477" t="str">
            <v>Barcelona</v>
          </cell>
          <cell r="BD1477"/>
          <cell r="BE1477">
            <v>2.3871340212899762E-2</v>
          </cell>
          <cell r="BF1477"/>
          <cell r="BG1477">
            <v>0.47742680425799522</v>
          </cell>
          <cell r="BK1477" t="str">
            <v>Barcelona</v>
          </cell>
          <cell r="BL1477"/>
          <cell r="BM1477">
            <v>2.3871340212899762E-2</v>
          </cell>
          <cell r="BN1477"/>
          <cell r="BO1477">
            <v>0</v>
          </cell>
        </row>
        <row r="1478">
          <cell r="AH1478" t="str">
            <v>Reus</v>
          </cell>
          <cell r="AI1478">
            <v>0</v>
          </cell>
          <cell r="AJ1478">
            <v>0</v>
          </cell>
          <cell r="AK1478">
            <v>-1.4917693535857324</v>
          </cell>
          <cell r="AL1478">
            <v>0.58048648707218464</v>
          </cell>
          <cell r="AM1478"/>
          <cell r="AN1478">
            <v>6.7879810305384466E-2</v>
          </cell>
          <cell r="AO1478">
            <v>0</v>
          </cell>
          <cell r="BC1478" t="str">
            <v>Atlético de Madrid</v>
          </cell>
          <cell r="BD1478"/>
          <cell r="BE1478">
            <v>8.9900955108271716E-2</v>
          </cell>
          <cell r="BF1478"/>
          <cell r="BG1478">
            <v>1.7980191021654344</v>
          </cell>
          <cell r="BK1478" t="str">
            <v>Atlético de Madrid</v>
          </cell>
          <cell r="BL1478"/>
          <cell r="BM1478">
            <v>8.9900955108271716E-2</v>
          </cell>
          <cell r="BN1478"/>
          <cell r="BO1478">
            <v>0</v>
          </cell>
        </row>
        <row r="1479">
          <cell r="AH1479" t="str">
            <v>Córdoba</v>
          </cell>
          <cell r="AI1479">
            <v>0</v>
          </cell>
          <cell r="AJ1479">
            <v>0</v>
          </cell>
          <cell r="AK1479">
            <v>-1.4917693535857324</v>
          </cell>
          <cell r="AL1479">
            <v>0.58048648707218464</v>
          </cell>
          <cell r="AM1479"/>
          <cell r="AN1479">
            <v>6.7879810305384466E-2</v>
          </cell>
          <cell r="AO1479">
            <v>0</v>
          </cell>
          <cell r="BC1479" t="str">
            <v>Villareal</v>
          </cell>
          <cell r="BD1479"/>
          <cell r="BE1479">
            <v>0.43824996660417431</v>
          </cell>
          <cell r="BF1479"/>
          <cell r="BG1479">
            <v>8.7649993320834856</v>
          </cell>
          <cell r="BK1479" t="str">
            <v>Villareal</v>
          </cell>
          <cell r="BL1479"/>
          <cell r="BM1479">
            <v>0.43824996660417431</v>
          </cell>
          <cell r="BN1479"/>
          <cell r="BO1479">
            <v>10</v>
          </cell>
        </row>
        <row r="1480">
          <cell r="AH1480" t="str">
            <v>Barcelona</v>
          </cell>
          <cell r="AI1480">
            <v>2.3871340212899762E-2</v>
          </cell>
          <cell r="AJ1480">
            <v>2.3871340212899762E-2</v>
          </cell>
          <cell r="AK1480">
            <v>-1.3860892897502499</v>
          </cell>
          <cell r="AL1480">
            <v>0.67582398529164545</v>
          </cell>
          <cell r="AM1480"/>
          <cell r="AN1480">
            <v>8.2859820176896304E-2</v>
          </cell>
          <cell r="AO1480">
            <v>0.82859820176896304</v>
          </cell>
          <cell r="BC1480" t="str">
            <v>Real Sociedad</v>
          </cell>
          <cell r="BD1480"/>
          <cell r="BE1480">
            <v>0.43732038854774413</v>
          </cell>
          <cell r="BF1480"/>
          <cell r="BG1480">
            <v>8.7464077709548818</v>
          </cell>
          <cell r="BK1480" t="str">
            <v>Real Sociedad</v>
          </cell>
          <cell r="BL1480"/>
          <cell r="BM1480">
            <v>0.43732038854774413</v>
          </cell>
          <cell r="BN1480"/>
          <cell r="BO1480">
            <v>10</v>
          </cell>
        </row>
        <row r="1481">
          <cell r="AH1481" t="str">
            <v>Valladolid</v>
          </cell>
          <cell r="AI1481">
            <v>5.1629967314639598E-2</v>
          </cell>
          <cell r="AJ1481">
            <v>5.1629967314639598E-2</v>
          </cell>
          <cell r="AK1481">
            <v>-1.2631999396788212</v>
          </cell>
          <cell r="AL1481">
            <v>0.79529839283260939</v>
          </cell>
          <cell r="AM1481"/>
          <cell r="AN1481">
            <v>0.10325866726556161</v>
          </cell>
          <cell r="AO1481">
            <v>1.0325866726556161</v>
          </cell>
          <cell r="BC1481" t="str">
            <v>Athletic Bilbao</v>
          </cell>
          <cell r="BD1481"/>
          <cell r="BE1481">
            <v>0.44466167363745418</v>
          </cell>
          <cell r="BF1481"/>
          <cell r="BG1481">
            <v>8.8932334727490829</v>
          </cell>
          <cell r="BK1481" t="str">
            <v>Athletic Bilbao</v>
          </cell>
          <cell r="BL1481"/>
          <cell r="BM1481">
            <v>0.44466167363745418</v>
          </cell>
          <cell r="BN1481"/>
          <cell r="BO1481">
            <v>10</v>
          </cell>
        </row>
        <row r="1482">
          <cell r="AH1482" t="str">
            <v>Betis</v>
          </cell>
          <cell r="AI1482">
            <v>7.4523868976006172E-2</v>
          </cell>
          <cell r="AJ1482">
            <v>7.4523868976006172E-2</v>
          </cell>
          <cell r="AK1482">
            <v>-1.1618470634917921</v>
          </cell>
          <cell r="AL1482">
            <v>0.89929410289465073</v>
          </cell>
          <cell r="AM1482"/>
          <cell r="AN1482">
            <v>0.12264879651552604</v>
          </cell>
          <cell r="AO1482">
            <v>1.2264879651552605</v>
          </cell>
          <cell r="BC1482" t="str">
            <v>Espanyol</v>
          </cell>
          <cell r="BD1482"/>
          <cell r="BE1482">
            <v>0.47523506020514344</v>
          </cell>
          <cell r="BF1482"/>
          <cell r="BG1482">
            <v>9.5047012041028687</v>
          </cell>
          <cell r="BK1482" t="str">
            <v>Espanyol</v>
          </cell>
          <cell r="BL1482"/>
          <cell r="BM1482">
            <v>0.47523506020514344</v>
          </cell>
          <cell r="BN1482"/>
          <cell r="BO1482">
            <v>10</v>
          </cell>
        </row>
        <row r="1483">
          <cell r="AH1483" t="str">
            <v>Getafe</v>
          </cell>
          <cell r="AI1483">
            <v>7.6763829082477641E-2</v>
          </cell>
          <cell r="AJ1483">
            <v>7.6763829082477641E-2</v>
          </cell>
          <cell r="AK1483">
            <v>-1.1519306061446291</v>
          </cell>
          <cell r="AL1483">
            <v>0.90967042560368805</v>
          </cell>
          <cell r="AM1483"/>
          <cell r="AN1483">
            <v>0.12467479508647808</v>
          </cell>
          <cell r="AO1483">
            <v>1.2467479508647807</v>
          </cell>
          <cell r="BC1483" t="str">
            <v>Alavés</v>
          </cell>
          <cell r="BD1483"/>
          <cell r="BE1483">
            <v>0.2167271162476179</v>
          </cell>
          <cell r="BF1483"/>
          <cell r="BG1483">
            <v>4.3345423249523582</v>
          </cell>
          <cell r="BK1483" t="str">
            <v>Alavés</v>
          </cell>
          <cell r="BL1483"/>
          <cell r="BM1483">
            <v>0.2167271162476179</v>
          </cell>
          <cell r="BN1483"/>
          <cell r="BO1483">
            <v>0</v>
          </cell>
        </row>
        <row r="1484">
          <cell r="AH1484" t="str">
            <v>Valencia</v>
          </cell>
          <cell r="AI1484">
            <v>8.0766470618893541E-2</v>
          </cell>
          <cell r="AJ1484">
            <v>8.0766470618893541E-2</v>
          </cell>
          <cell r="AK1484">
            <v>-1.1342106369553666</v>
          </cell>
          <cell r="AL1484">
            <v>0.9282838328999875</v>
          </cell>
          <cell r="AM1484"/>
          <cell r="AN1484">
            <v>0.12835310160682059</v>
          </cell>
          <cell r="AO1484">
            <v>1.2835310160682059</v>
          </cell>
          <cell r="BC1484" t="str">
            <v>Eibar</v>
          </cell>
          <cell r="BD1484"/>
          <cell r="BE1484">
            <v>0.73573663206535556</v>
          </cell>
          <cell r="BF1484"/>
          <cell r="BG1484">
            <v>10</v>
          </cell>
          <cell r="BK1484" t="str">
            <v>Eibar</v>
          </cell>
          <cell r="BL1484"/>
          <cell r="BM1484">
            <v>0.73573663206535556</v>
          </cell>
          <cell r="BN1484"/>
          <cell r="BO1484">
            <v>10</v>
          </cell>
        </row>
        <row r="1485">
          <cell r="AH1485" t="str">
            <v>Cádiz</v>
          </cell>
          <cell r="AI1485">
            <v>8.5726188950134591E-2</v>
          </cell>
          <cell r="AJ1485">
            <v>8.5726188950134591E-2</v>
          </cell>
          <cell r="AK1485">
            <v>-1.1122536230140911</v>
          </cell>
          <cell r="AL1485">
            <v>0.95146258513094095</v>
          </cell>
          <cell r="AM1485"/>
          <cell r="AN1485">
            <v>0.13301455899619974</v>
          </cell>
          <cell r="AO1485">
            <v>1.3301455899619974</v>
          </cell>
          <cell r="BC1485" t="str">
            <v>Málaga</v>
          </cell>
          <cell r="BD1485"/>
          <cell r="BE1485">
            <v>0.38810434917736641</v>
          </cell>
          <cell r="BF1485"/>
          <cell r="BG1485">
            <v>7.7620869835473281</v>
          </cell>
          <cell r="BK1485" t="str">
            <v>Málaga</v>
          </cell>
          <cell r="BL1485"/>
          <cell r="BM1485">
            <v>0.38810434917736641</v>
          </cell>
          <cell r="BN1485"/>
          <cell r="BO1485">
            <v>10</v>
          </cell>
        </row>
        <row r="1486">
          <cell r="AH1486" t="str">
            <v>Atlético de Madrid</v>
          </cell>
          <cell r="AI1486">
            <v>8.9900955108271716E-2</v>
          </cell>
          <cell r="AJ1486">
            <v>8.9900955108271716E-2</v>
          </cell>
          <cell r="AK1486">
            <v>-1.0937716462940856</v>
          </cell>
          <cell r="AL1486">
            <v>0.97105801851908558</v>
          </cell>
          <cell r="AM1486"/>
          <cell r="AN1486">
            <v>0.13702757122948023</v>
          </cell>
          <cell r="AO1486">
            <v>1.3702757122948022</v>
          </cell>
          <cell r="BC1486" t="str">
            <v>Valencia</v>
          </cell>
          <cell r="BD1486"/>
          <cell r="BE1486">
            <v>8.0766470618893541E-2</v>
          </cell>
          <cell r="BF1486"/>
          <cell r="BG1486">
            <v>1.6153294123778708</v>
          </cell>
          <cell r="BK1486" t="str">
            <v>Valencia</v>
          </cell>
          <cell r="BL1486"/>
          <cell r="BM1486">
            <v>8.0766470618893541E-2</v>
          </cell>
          <cell r="BN1486"/>
          <cell r="BO1486">
            <v>0</v>
          </cell>
        </row>
        <row r="1487">
          <cell r="AH1487" t="str">
            <v>Zaragoza</v>
          </cell>
          <cell r="AI1487">
            <v>0.12825882945363823</v>
          </cell>
          <cell r="AJ1487">
            <v>0.12825882945363823</v>
          </cell>
          <cell r="AK1487">
            <v>-0.92395870017297943</v>
          </cell>
          <cell r="AL1487">
            <v>1.1525182214551366</v>
          </cell>
          <cell r="AM1487"/>
          <cell r="AN1487">
            <v>0.17775390945910557</v>
          </cell>
          <cell r="AO1487">
            <v>1.7775390945910559</v>
          </cell>
          <cell r="BC1487" t="str">
            <v>Sevilla</v>
          </cell>
          <cell r="BD1487"/>
          <cell r="BE1487">
            <v>0.2885944835680751</v>
          </cell>
          <cell r="BF1487"/>
          <cell r="BG1487">
            <v>5.7718896713615022</v>
          </cell>
          <cell r="BK1487" t="str">
            <v>Sevilla</v>
          </cell>
          <cell r="BL1487"/>
          <cell r="BM1487">
            <v>0.2885944835680751</v>
          </cell>
          <cell r="BN1487"/>
          <cell r="BO1487">
            <v>0</v>
          </cell>
        </row>
        <row r="1488">
          <cell r="AH1488" t="str">
            <v>Albacete</v>
          </cell>
          <cell r="AI1488">
            <v>0.17205169628432956</v>
          </cell>
          <cell r="AJ1488">
            <v>0.17205169628432956</v>
          </cell>
          <cell r="AK1488">
            <v>-0.73008466876416422</v>
          </cell>
          <cell r="AL1488">
            <v>1.3529499196030292</v>
          </cell>
          <cell r="AM1488"/>
          <cell r="AN1488">
            <v>0.23266921600551821</v>
          </cell>
          <cell r="AO1488">
            <v>2.326692160055182</v>
          </cell>
          <cell r="BC1488" t="str">
            <v>Celta</v>
          </cell>
          <cell r="BD1488"/>
          <cell r="BE1488">
            <v>0.57349622552894153</v>
          </cell>
          <cell r="BF1488"/>
          <cell r="BG1488">
            <v>10</v>
          </cell>
          <cell r="BK1488" t="str">
            <v>Celta</v>
          </cell>
          <cell r="BL1488"/>
          <cell r="BM1488">
            <v>0.57349622552894153</v>
          </cell>
          <cell r="BN1488"/>
          <cell r="BO1488">
            <v>10</v>
          </cell>
        </row>
        <row r="1489">
          <cell r="AH1489" t="str">
            <v>Alavés</v>
          </cell>
          <cell r="AI1489">
            <v>0.2167271162476179</v>
          </cell>
          <cell r="AJ1489">
            <v>0.2167271162476179</v>
          </cell>
          <cell r="AK1489">
            <v>-0.53230351397814324</v>
          </cell>
          <cell r="AL1489">
            <v>1.532845221667394</v>
          </cell>
          <cell r="AM1489"/>
          <cell r="AN1489">
            <v>0.29725789942250291</v>
          </cell>
          <cell r="AO1489">
            <v>2.9725789942250289</v>
          </cell>
          <cell r="BC1489" t="str">
            <v>Las Palmas</v>
          </cell>
          <cell r="BD1489"/>
          <cell r="BE1489">
            <v>0.54417746665405353</v>
          </cell>
          <cell r="BF1489"/>
          <cell r="BG1489">
            <v>10</v>
          </cell>
          <cell r="BK1489" t="str">
            <v>Las Palmas</v>
          </cell>
          <cell r="BL1489"/>
          <cell r="BM1489">
            <v>0.54417746665405353</v>
          </cell>
          <cell r="BN1489"/>
          <cell r="BO1489">
            <v>10</v>
          </cell>
        </row>
        <row r="1490">
          <cell r="AH1490" t="str">
            <v>Sevilla</v>
          </cell>
          <cell r="AI1490">
            <v>0.2885944835680751</v>
          </cell>
          <cell r="AJ1490">
            <v>0.2885944835680751</v>
          </cell>
          <cell r="AK1490">
            <v>-0.21414173929865665</v>
          </cell>
          <cell r="AL1490">
            <v>1.7261108318019436</v>
          </cell>
          <cell r="AM1490"/>
          <cell r="AN1490">
            <v>0.41521826370356923</v>
          </cell>
          <cell r="AO1490">
            <v>4.1521826370356925</v>
          </cell>
          <cell r="BC1490" t="str">
            <v>Betis</v>
          </cell>
          <cell r="BD1490"/>
          <cell r="BE1490">
            <v>7.4523868976006172E-2</v>
          </cell>
          <cell r="BF1490"/>
          <cell r="BG1490">
            <v>1.4904773795201234</v>
          </cell>
          <cell r="BK1490" t="str">
            <v>Betis</v>
          </cell>
          <cell r="BL1490"/>
          <cell r="BM1490">
            <v>7.4523868976006172E-2</v>
          </cell>
          <cell r="BN1490"/>
          <cell r="BO1490">
            <v>0</v>
          </cell>
        </row>
        <row r="1491">
          <cell r="AH1491" t="str">
            <v>Elche</v>
          </cell>
          <cell r="AI1491">
            <v>0.3031171623074167</v>
          </cell>
          <cell r="AJ1491">
            <v>0.3031171623074167</v>
          </cell>
          <cell r="AK1491">
            <v>-0.14984884235412479</v>
          </cell>
          <cell r="AL1491">
            <v>1.7464266885464681</v>
          </cell>
          <cell r="AM1491"/>
          <cell r="AN1491">
            <v>0.44044193687254052</v>
          </cell>
          <cell r="AO1491">
            <v>4.4044193687254047</v>
          </cell>
          <cell r="BC1491" t="str">
            <v>Deportivo</v>
          </cell>
          <cell r="BD1491"/>
          <cell r="BE1491">
            <v>-2.7060457879528785</v>
          </cell>
          <cell r="BF1491"/>
          <cell r="BG1491">
            <v>0</v>
          </cell>
          <cell r="BK1491" t="str">
            <v>Deportivo</v>
          </cell>
          <cell r="BL1491"/>
          <cell r="BM1491">
            <v>-2.7060457879528785</v>
          </cell>
          <cell r="BN1491"/>
          <cell r="BO1491">
            <v>0</v>
          </cell>
        </row>
        <row r="1492">
          <cell r="AH1492" t="str">
            <v>Osasuna</v>
          </cell>
          <cell r="AI1492">
            <v>0.30368885655056904</v>
          </cell>
          <cell r="AJ1492">
            <v>0.30368885655056904</v>
          </cell>
          <cell r="AK1492">
            <v>-0.14731791264628757</v>
          </cell>
          <cell r="AL1492">
            <v>1.7470835629378703</v>
          </cell>
          <cell r="AM1492"/>
          <cell r="AN1492">
            <v>0.44144054724341436</v>
          </cell>
          <cell r="AO1492">
            <v>4.4144054724341437</v>
          </cell>
          <cell r="BC1492" t="str">
            <v>Leganes</v>
          </cell>
          <cell r="BD1492"/>
          <cell r="BE1492">
            <v>0.75605337078651691</v>
          </cell>
          <cell r="BF1492"/>
          <cell r="BG1492">
            <v>10</v>
          </cell>
          <cell r="BK1492" t="str">
            <v>Leganes</v>
          </cell>
          <cell r="BL1492"/>
          <cell r="BM1492">
            <v>0.75605337078651691</v>
          </cell>
          <cell r="BN1492"/>
          <cell r="BO1492">
            <v>10</v>
          </cell>
        </row>
        <row r="1493">
          <cell r="AH1493" t="str">
            <v>UD Levante</v>
          </cell>
          <cell r="AI1493">
            <v>0.35637259498580648</v>
          </cell>
          <cell r="AJ1493">
            <v>0.35637259498580648</v>
          </cell>
          <cell r="AK1493">
            <v>8.5916618438778236E-2</v>
          </cell>
          <cell r="AL1493">
            <v>1.7596383646166083</v>
          </cell>
          <cell r="AM1493"/>
          <cell r="AN1493">
            <v>0.53423364962209396</v>
          </cell>
          <cell r="AO1493">
            <v>5.3423364962209394</v>
          </cell>
          <cell r="BC1493" t="str">
            <v>Sporting Gijón</v>
          </cell>
          <cell r="BD1493"/>
          <cell r="BE1493">
            <v>0.49132894198206251</v>
          </cell>
          <cell r="BF1493"/>
          <cell r="BG1493">
            <v>9.8265788396412503</v>
          </cell>
          <cell r="BK1493" t="str">
            <v>Sporting Gijón</v>
          </cell>
          <cell r="BL1493"/>
          <cell r="BM1493">
            <v>0.49132894198206251</v>
          </cell>
          <cell r="BN1493"/>
          <cell r="BO1493">
            <v>10</v>
          </cell>
        </row>
        <row r="1494">
          <cell r="AH1494" t="str">
            <v>Granada</v>
          </cell>
          <cell r="AI1494">
            <v>0.361357519016969</v>
          </cell>
          <cell r="AJ1494">
            <v>0.361357519016969</v>
          </cell>
          <cell r="AK1494">
            <v>0.10798521974603142</v>
          </cell>
          <cell r="AL1494">
            <v>1.7558775178191641</v>
          </cell>
          <cell r="AM1494"/>
          <cell r="AN1494">
            <v>0.54299629170993624</v>
          </cell>
          <cell r="AO1494">
            <v>5.4299629170993624</v>
          </cell>
          <cell r="BC1494" t="str">
            <v>Osasuna</v>
          </cell>
          <cell r="BD1494"/>
          <cell r="BE1494">
            <v>0.30368885655056904</v>
          </cell>
          <cell r="BF1494"/>
          <cell r="BG1494">
            <v>6.0737771310113811</v>
          </cell>
          <cell r="BK1494" t="str">
            <v>Osasuna</v>
          </cell>
          <cell r="BL1494"/>
          <cell r="BM1494">
            <v>0.30368885655056904</v>
          </cell>
          <cell r="BN1494"/>
          <cell r="BO1494">
            <v>0</v>
          </cell>
        </row>
        <row r="1495">
          <cell r="AH1495" t="str">
            <v>Real Madrid</v>
          </cell>
          <cell r="AI1495">
            <v>0.37164021001672964</v>
          </cell>
          <cell r="AJ1495">
            <v>0.37164021001672964</v>
          </cell>
          <cell r="AK1495">
            <v>0.15350739954672901</v>
          </cell>
          <cell r="AL1495">
            <v>1.7454578249160879</v>
          </cell>
          <cell r="AM1495"/>
          <cell r="AN1495">
            <v>0.56100092226284315</v>
          </cell>
          <cell r="AO1495">
            <v>5.610009222628431</v>
          </cell>
          <cell r="BC1495" t="str">
            <v>Granada</v>
          </cell>
          <cell r="BD1495"/>
          <cell r="BE1495">
            <v>0.361357519016969</v>
          </cell>
          <cell r="BF1495"/>
          <cell r="BG1495">
            <v>7.2271503803393795</v>
          </cell>
          <cell r="BK1495" t="str">
            <v>Granada</v>
          </cell>
          <cell r="BL1495"/>
          <cell r="BM1495">
            <v>0.361357519016969</v>
          </cell>
          <cell r="BN1495"/>
          <cell r="BO1495">
            <v>0</v>
          </cell>
        </row>
        <row r="1496">
          <cell r="AH1496" t="str">
            <v>Málaga</v>
          </cell>
          <cell r="AI1496">
            <v>0.38810434917736641</v>
          </cell>
          <cell r="AJ1496">
            <v>0.38810434917736641</v>
          </cell>
          <cell r="AK1496">
            <v>0.22639527521581793</v>
          </cell>
          <cell r="AL1496">
            <v>1.7214582228576298</v>
          </cell>
          <cell r="AM1496"/>
          <cell r="AN1496">
            <v>0.5895529988116881</v>
          </cell>
          <cell r="AO1496">
            <v>5.8955299881168806</v>
          </cell>
          <cell r="BC1496" t="str">
            <v>UD Levante</v>
          </cell>
          <cell r="BD1496"/>
          <cell r="BE1496">
            <v>0.35637259498580648</v>
          </cell>
          <cell r="BF1496"/>
          <cell r="BG1496">
            <v>7.1274518997161298</v>
          </cell>
          <cell r="BK1496" t="str">
            <v>UD Levante</v>
          </cell>
          <cell r="BL1496"/>
          <cell r="BM1496">
            <v>0.35637259498580648</v>
          </cell>
          <cell r="BN1496"/>
          <cell r="BO1496">
            <v>0</v>
          </cell>
        </row>
        <row r="1497">
          <cell r="AH1497" t="str">
            <v>Rayo Vallecano</v>
          </cell>
          <cell r="AI1497">
            <v>0.4085137582066008</v>
          </cell>
          <cell r="AJ1497">
            <v>0.4085137582066008</v>
          </cell>
          <cell r="AK1497">
            <v>0.31674913175749703</v>
          </cell>
          <cell r="AL1497">
            <v>1.679731803193613</v>
          </cell>
          <cell r="AM1497"/>
          <cell r="AN1497">
            <v>0.62428301746872172</v>
          </cell>
          <cell r="AO1497">
            <v>6.2428301746872172</v>
          </cell>
          <cell r="BC1497" t="str">
            <v>Girona</v>
          </cell>
          <cell r="BD1497"/>
          <cell r="BE1497">
            <v>0.5905635062611807</v>
          </cell>
          <cell r="BF1497"/>
          <cell r="BG1497">
            <v>10</v>
          </cell>
          <cell r="BK1497" t="str">
            <v>Girona</v>
          </cell>
          <cell r="BL1497"/>
          <cell r="BM1497">
            <v>0.5905635062611807</v>
          </cell>
          <cell r="BN1497"/>
          <cell r="BO1497">
            <v>10</v>
          </cell>
        </row>
        <row r="1498">
          <cell r="AH1498" t="str">
            <v>Real Sociedad</v>
          </cell>
          <cell r="AI1498">
            <v>0.43732038854774413</v>
          </cell>
          <cell r="AJ1498">
            <v>0.43732038854774413</v>
          </cell>
          <cell r="AK1498">
            <v>0.44427806420059796</v>
          </cell>
          <cell r="AL1498">
            <v>1.6001664367182979</v>
          </cell>
          <cell r="AM1498"/>
          <cell r="AN1498">
            <v>0.67157922071003984</v>
          </cell>
          <cell r="AO1498">
            <v>6.7157922071003986</v>
          </cell>
          <cell r="BC1498" t="str">
            <v>Getafe</v>
          </cell>
          <cell r="BD1498"/>
          <cell r="BE1498">
            <v>7.6763829082477641E-2</v>
          </cell>
          <cell r="BF1498"/>
          <cell r="BG1498">
            <v>1.5352765816495528</v>
          </cell>
          <cell r="BK1498" t="str">
            <v>Getafe</v>
          </cell>
          <cell r="BL1498"/>
          <cell r="BM1498">
            <v>7.6763829082477641E-2</v>
          </cell>
          <cell r="BN1498"/>
          <cell r="BO1498">
            <v>0</v>
          </cell>
        </row>
        <row r="1499">
          <cell r="AH1499" t="str">
            <v>Villareal</v>
          </cell>
          <cell r="AI1499">
            <v>0.43824996660417431</v>
          </cell>
          <cell r="AJ1499">
            <v>0.43824996660417431</v>
          </cell>
          <cell r="AK1499">
            <v>0.4483933701477068</v>
          </cell>
          <cell r="AL1499">
            <v>1.5972299358757054</v>
          </cell>
          <cell r="AM1499"/>
          <cell r="AN1499">
            <v>0.67306533714242001</v>
          </cell>
          <cell r="AO1499">
            <v>6.7306533714242001</v>
          </cell>
          <cell r="BC1499" t="str">
            <v>Tenerife</v>
          </cell>
          <cell r="BD1499"/>
          <cell r="BE1499">
            <v>0.44143738207215072</v>
          </cell>
          <cell r="BF1499"/>
          <cell r="BG1499">
            <v>8.8287476414430142</v>
          </cell>
          <cell r="BK1499" t="str">
            <v>Tenerife</v>
          </cell>
          <cell r="BL1499"/>
          <cell r="BM1499">
            <v>0.44143738207215072</v>
          </cell>
          <cell r="BN1499"/>
          <cell r="BO1499">
            <v>10</v>
          </cell>
        </row>
        <row r="1500">
          <cell r="AH1500" t="str">
            <v>Tenerife</v>
          </cell>
          <cell r="AI1500">
            <v>0.44143738207215072</v>
          </cell>
          <cell r="AJ1500">
            <v>0.44143738207215072</v>
          </cell>
          <cell r="AK1500">
            <v>0.46250427750027862</v>
          </cell>
          <cell r="AL1500">
            <v>1.5869977798715149</v>
          </cell>
          <cell r="AM1500"/>
          <cell r="AN1500">
            <v>0.67814013221894565</v>
          </cell>
          <cell r="AO1500">
            <v>6.7814013221894562</v>
          </cell>
          <cell r="BC1500" t="str">
            <v>Cádiz</v>
          </cell>
          <cell r="BD1500"/>
          <cell r="BE1500">
            <v>8.5726188950134591E-2</v>
          </cell>
          <cell r="BF1500"/>
          <cell r="BG1500">
            <v>1.7145237790026919</v>
          </cell>
          <cell r="BK1500" t="str">
            <v>Cádiz</v>
          </cell>
          <cell r="BL1500"/>
          <cell r="BM1500">
            <v>8.5726188950134591E-2</v>
          </cell>
          <cell r="BN1500"/>
          <cell r="BO1500">
            <v>0</v>
          </cell>
        </row>
        <row r="1501">
          <cell r="AH1501" t="str">
            <v>Athletic Bilbao</v>
          </cell>
          <cell r="AI1501">
            <v>0.44466167363745418</v>
          </cell>
          <cell r="AJ1501">
            <v>0.44466167363745418</v>
          </cell>
          <cell r="AK1501">
            <v>0.47677843787026675</v>
          </cell>
          <cell r="AL1501">
            <v>1.5763945459836437</v>
          </cell>
          <cell r="AM1501"/>
          <cell r="AN1501">
            <v>0.68324004930945459</v>
          </cell>
          <cell r="AO1501">
            <v>6.8324004930945463</v>
          </cell>
          <cell r="BC1501" t="str">
            <v>Huesca</v>
          </cell>
          <cell r="BD1501"/>
          <cell r="BE1501">
            <v>0.59533383763984549</v>
          </cell>
          <cell r="BF1501"/>
          <cell r="BG1501">
            <v>10</v>
          </cell>
          <cell r="BK1501" t="str">
            <v>Huesca</v>
          </cell>
          <cell r="BL1501"/>
          <cell r="BM1501">
            <v>0.59533383763984549</v>
          </cell>
          <cell r="BN1501"/>
          <cell r="BO1501">
            <v>10</v>
          </cell>
        </row>
        <row r="1502">
          <cell r="AH1502" t="str">
            <v>Oviedo</v>
          </cell>
          <cell r="AI1502">
            <v>0.46364543673529734</v>
          </cell>
          <cell r="AJ1502">
            <v>0.46364543673529734</v>
          </cell>
          <cell r="AK1502">
            <v>0.56082086188689628</v>
          </cell>
          <cell r="AL1502">
            <v>1.5091387537983971</v>
          </cell>
          <cell r="AM1502"/>
          <cell r="AN1502">
            <v>0.71254016827455369</v>
          </cell>
          <cell r="AO1502">
            <v>7.1254016827455366</v>
          </cell>
          <cell r="BC1502" t="str">
            <v>Valladolid</v>
          </cell>
          <cell r="BD1502"/>
          <cell r="BE1502">
            <v>5.1629967314639598E-2</v>
          </cell>
          <cell r="BF1502"/>
          <cell r="BG1502">
            <v>1.032599346292792</v>
          </cell>
          <cell r="BK1502" t="str">
            <v>Valladolid</v>
          </cell>
          <cell r="BL1502"/>
          <cell r="BM1502">
            <v>5.1629967314639598E-2</v>
          </cell>
          <cell r="BN1502"/>
          <cell r="BO1502">
            <v>0</v>
          </cell>
        </row>
        <row r="1503">
          <cell r="AH1503" t="str">
            <v>RCD Mallorca</v>
          </cell>
          <cell r="AI1503">
            <v>0.46400128566836896</v>
          </cell>
          <cell r="AJ1503">
            <v>0.46400128566836896</v>
          </cell>
          <cell r="AK1503">
            <v>0.5623962295716346</v>
          </cell>
          <cell r="AL1503">
            <v>1.5078041489223415</v>
          </cell>
          <cell r="AM1503"/>
          <cell r="AN1503">
            <v>0.71307695630709034</v>
          </cell>
          <cell r="AO1503">
            <v>7.1307695630709036</v>
          </cell>
          <cell r="BC1503" t="str">
            <v>Oviedo</v>
          </cell>
          <cell r="BD1503"/>
          <cell r="BE1503">
            <v>0.46364543673529734</v>
          </cell>
          <cell r="BF1503"/>
          <cell r="BG1503">
            <v>9.2729087347059469</v>
          </cell>
          <cell r="BK1503" t="str">
            <v>Oviedo</v>
          </cell>
          <cell r="BL1503"/>
          <cell r="BM1503">
            <v>0.46364543673529734</v>
          </cell>
          <cell r="BN1503"/>
          <cell r="BO1503">
            <v>10</v>
          </cell>
        </row>
        <row r="1504">
          <cell r="AH1504" t="str">
            <v>Lugo</v>
          </cell>
          <cell r="AI1504">
            <v>0.46796657381615603</v>
          </cell>
          <cell r="AJ1504">
            <v>0.46796657381615603</v>
          </cell>
          <cell r="AK1504">
            <v>0.57995083274208281</v>
          </cell>
          <cell r="AL1504">
            <v>1.4927613528629453</v>
          </cell>
          <cell r="AM1504"/>
          <cell r="AN1504">
            <v>0.71902611265179717</v>
          </cell>
          <cell r="AO1504">
            <v>7.1902611265179717</v>
          </cell>
          <cell r="BC1504" t="str">
            <v>Lugo</v>
          </cell>
          <cell r="BD1504"/>
          <cell r="BE1504">
            <v>0.46796657381615603</v>
          </cell>
          <cell r="BF1504"/>
          <cell r="BG1504">
            <v>9.3593314763231206</v>
          </cell>
          <cell r="BK1504" t="str">
            <v>Lugo</v>
          </cell>
          <cell r="BL1504"/>
          <cell r="BM1504">
            <v>0.46796657381615603</v>
          </cell>
          <cell r="BN1504"/>
          <cell r="BO1504">
            <v>10</v>
          </cell>
        </row>
        <row r="1505">
          <cell r="AH1505" t="str">
            <v>Espanyol</v>
          </cell>
          <cell r="AI1505">
            <v>0.47523506020514344</v>
          </cell>
          <cell r="AJ1505">
            <v>0.47523506020514344</v>
          </cell>
          <cell r="AK1505">
            <v>0.6121289215600888</v>
          </cell>
          <cell r="AL1505">
            <v>1.4644038592562492</v>
          </cell>
          <cell r="AM1505"/>
          <cell r="AN1505">
            <v>0.72977376810086036</v>
          </cell>
          <cell r="AO1505">
            <v>7.2977376810086039</v>
          </cell>
          <cell r="BC1505" t="str">
            <v>Córdoba</v>
          </cell>
          <cell r="BD1505"/>
          <cell r="BE1505">
            <v>0</v>
          </cell>
          <cell r="BF1505"/>
          <cell r="BG1505">
            <v>0</v>
          </cell>
          <cell r="BK1505" t="str">
            <v>Córdoba</v>
          </cell>
          <cell r="BL1505"/>
          <cell r="BM1505">
            <v>0</v>
          </cell>
          <cell r="BN1505"/>
          <cell r="BO1505">
            <v>0</v>
          </cell>
        </row>
        <row r="1506">
          <cell r="AH1506" t="str">
            <v>Sporting Gijón</v>
          </cell>
          <cell r="AI1506">
            <v>0.49132894198206251</v>
          </cell>
          <cell r="AJ1506">
            <v>0.49132894198206251</v>
          </cell>
          <cell r="AK1506">
            <v>0.68337764234311471</v>
          </cell>
          <cell r="AL1506">
            <v>1.3983551386537112</v>
          </cell>
          <cell r="AM1506"/>
          <cell r="AN1506">
            <v>0.75281587804133365</v>
          </cell>
          <cell r="AO1506">
            <v>7.528158780413337</v>
          </cell>
          <cell r="BC1506" t="str">
            <v>Reus</v>
          </cell>
          <cell r="BD1506"/>
          <cell r="BE1506">
            <v>0</v>
          </cell>
          <cell r="BF1506"/>
          <cell r="BG1506">
            <v>0</v>
          </cell>
          <cell r="BK1506" t="str">
            <v>Reus</v>
          </cell>
          <cell r="BL1506"/>
          <cell r="BM1506">
            <v>0</v>
          </cell>
          <cell r="BN1506"/>
          <cell r="BO1506">
            <v>0</v>
          </cell>
        </row>
        <row r="1507">
          <cell r="AH1507" t="str">
            <v>Alcorcón</v>
          </cell>
          <cell r="AI1507">
            <v>0.50950212030783737</v>
          </cell>
          <cell r="AJ1507">
            <v>0.50950212030783737</v>
          </cell>
          <cell r="AK1507">
            <v>0.76383155186109208</v>
          </cell>
          <cell r="AL1507">
            <v>1.3192716791979058</v>
          </cell>
          <cell r="AM1507"/>
          <cell r="AN1507">
            <v>0.77751618418687063</v>
          </cell>
          <cell r="AO1507">
            <v>7.7751618418687061</v>
          </cell>
          <cell r="BC1507" t="str">
            <v>Rayo Vallecano</v>
          </cell>
          <cell r="BD1507"/>
          <cell r="BE1507">
            <v>0.4085137582066008</v>
          </cell>
          <cell r="BF1507"/>
          <cell r="BG1507">
            <v>8.1702751641320166</v>
          </cell>
          <cell r="BK1507" t="str">
            <v>Rayo Vallecano</v>
          </cell>
          <cell r="BL1507"/>
          <cell r="BM1507">
            <v>0.4085137582066008</v>
          </cell>
          <cell r="BN1507"/>
          <cell r="BO1507">
            <v>10</v>
          </cell>
        </row>
        <row r="1508">
          <cell r="AH1508" t="str">
            <v>Numancia</v>
          </cell>
          <cell r="AI1508">
            <v>0.52435362802335272</v>
          </cell>
          <cell r="AJ1508">
            <v>0.52435362802335272</v>
          </cell>
          <cell r="AK1508">
            <v>0.8295801972840533</v>
          </cell>
          <cell r="AL1508">
            <v>1.2519439384589355</v>
          </cell>
          <cell r="AM1508"/>
          <cell r="AN1508">
            <v>0.79661191158617206</v>
          </cell>
          <cell r="AO1508">
            <v>7.9661191158617211</v>
          </cell>
          <cell r="BC1508" t="str">
            <v>RCD Mallorca</v>
          </cell>
          <cell r="BD1508"/>
          <cell r="BE1508">
            <v>0.46400128566836896</v>
          </cell>
          <cell r="BF1508"/>
          <cell r="BG1508">
            <v>9.2800257133673796</v>
          </cell>
          <cell r="BK1508" t="str">
            <v>RCD Mallorca</v>
          </cell>
          <cell r="BL1508"/>
          <cell r="BM1508">
            <v>0.46400128566836896</v>
          </cell>
          <cell r="BN1508"/>
          <cell r="BO1508">
            <v>10</v>
          </cell>
        </row>
        <row r="1509">
          <cell r="AH1509" t="str">
            <v>Las Palmas</v>
          </cell>
          <cell r="AI1509">
            <v>0.54417746665405353</v>
          </cell>
          <cell r="AJ1509">
            <v>0.54417746665405353</v>
          </cell>
          <cell r="AK1509">
            <v>0.91734169342429361</v>
          </cell>
          <cell r="AL1509">
            <v>1.1595607327090565</v>
          </cell>
          <cell r="AM1509"/>
          <cell r="AN1509">
            <v>0.82051819207368681</v>
          </cell>
          <cell r="AO1509">
            <v>8.2051819207368677</v>
          </cell>
          <cell r="BC1509" t="str">
            <v>Nàstic</v>
          </cell>
          <cell r="BD1509"/>
          <cell r="BE1509">
            <v>0</v>
          </cell>
          <cell r="BF1509"/>
          <cell r="BG1509">
            <v>0</v>
          </cell>
          <cell r="BK1509" t="str">
            <v>Nàstic</v>
          </cell>
          <cell r="BL1509"/>
          <cell r="BM1509">
            <v>0</v>
          </cell>
          <cell r="BN1509"/>
          <cell r="BO1509">
            <v>0</v>
          </cell>
        </row>
        <row r="1510">
          <cell r="AH1510" t="str">
            <v>Celta</v>
          </cell>
          <cell r="AI1510">
            <v>0.57349622552894153</v>
          </cell>
          <cell r="AJ1510">
            <v>0.57349622552894153</v>
          </cell>
          <cell r="AK1510">
            <v>1.0471378540856435</v>
          </cell>
          <cell r="AL1510">
            <v>1.0207629146132333</v>
          </cell>
          <cell r="AM1510"/>
          <cell r="AN1510">
            <v>0.85248199864102958</v>
          </cell>
          <cell r="AO1510">
            <v>8.5248199864102965</v>
          </cell>
          <cell r="BC1510" t="str">
            <v>Almería</v>
          </cell>
          <cell r="BD1510"/>
          <cell r="BE1510">
            <v>0.90097730393344644</v>
          </cell>
          <cell r="BF1510"/>
          <cell r="BG1510">
            <v>10</v>
          </cell>
          <cell r="BK1510" t="str">
            <v>Almería</v>
          </cell>
          <cell r="BL1510"/>
          <cell r="BM1510">
            <v>0.90097730393344644</v>
          </cell>
          <cell r="BN1510"/>
          <cell r="BO1510">
            <v>10</v>
          </cell>
        </row>
        <row r="1511">
          <cell r="AH1511" t="str">
            <v>Girona</v>
          </cell>
          <cell r="AI1511">
            <v>0.5905635062611807</v>
          </cell>
          <cell r="AJ1511">
            <v>0.5905635062611807</v>
          </cell>
          <cell r="AK1511">
            <v>1.12269587894704</v>
          </cell>
          <cell r="AL1511">
            <v>0.94042453532170345</v>
          </cell>
          <cell r="AM1511"/>
          <cell r="AN1511">
            <v>0.86921666058201774</v>
          </cell>
          <cell r="AO1511">
            <v>8.6921666058201765</v>
          </cell>
          <cell r="BC1511" t="str">
            <v>Zaragoza</v>
          </cell>
          <cell r="BD1511"/>
          <cell r="BE1511">
            <v>0.12825882945363823</v>
          </cell>
          <cell r="BF1511"/>
          <cell r="BG1511">
            <v>2.5651765890727645</v>
          </cell>
          <cell r="BK1511" t="str">
            <v>Zaragoza</v>
          </cell>
          <cell r="BL1511"/>
          <cell r="BM1511">
            <v>0.12825882945363823</v>
          </cell>
          <cell r="BN1511"/>
          <cell r="BO1511">
            <v>0</v>
          </cell>
        </row>
        <row r="1512">
          <cell r="AH1512" t="str">
            <v>Huesca</v>
          </cell>
          <cell r="AI1512">
            <v>0.59533383763984549</v>
          </cell>
          <cell r="AJ1512">
            <v>0.59533383763984549</v>
          </cell>
          <cell r="AK1512">
            <v>1.1438144638324113</v>
          </cell>
          <cell r="AL1512">
            <v>0.91818478489139732</v>
          </cell>
          <cell r="AM1512"/>
          <cell r="AN1512">
            <v>0.87364970493259053</v>
          </cell>
          <cell r="AO1512">
            <v>8.7364970493259051</v>
          </cell>
          <cell r="BC1512" t="str">
            <v>Numancia</v>
          </cell>
          <cell r="BD1512"/>
          <cell r="BE1512">
            <v>0.52435362802335272</v>
          </cell>
          <cell r="BF1512"/>
          <cell r="BG1512">
            <v>10</v>
          </cell>
          <cell r="BK1512" t="str">
            <v>Numancia</v>
          </cell>
          <cell r="BL1512"/>
          <cell r="BM1512">
            <v>0.52435362802335272</v>
          </cell>
          <cell r="BN1512"/>
          <cell r="BO1512">
            <v>10</v>
          </cell>
        </row>
        <row r="1513">
          <cell r="AH1513" t="str">
            <v>Eibar</v>
          </cell>
          <cell r="AI1513">
            <v>0.73573663206535556</v>
          </cell>
          <cell r="AJ1513">
            <v>0.73573663206535556</v>
          </cell>
          <cell r="AK1513">
            <v>1.7653872848485466</v>
          </cell>
          <cell r="AL1513">
            <v>0.37176364601784267</v>
          </cell>
          <cell r="AM1513"/>
          <cell r="AN1513">
            <v>0.96125065055624515</v>
          </cell>
          <cell r="AO1513">
            <v>9.6125065055624521</v>
          </cell>
          <cell r="BC1513" t="str">
            <v>Alcorcón</v>
          </cell>
          <cell r="BD1513"/>
          <cell r="BE1513">
            <v>0.50950212030783737</v>
          </cell>
          <cell r="BF1513"/>
          <cell r="BG1513">
            <v>10</v>
          </cell>
          <cell r="BK1513" t="str">
            <v>Alcorcón</v>
          </cell>
          <cell r="BL1513"/>
          <cell r="BM1513">
            <v>0.50950212030783737</v>
          </cell>
          <cell r="BN1513"/>
          <cell r="BO1513">
            <v>10</v>
          </cell>
        </row>
        <row r="1514">
          <cell r="AH1514" t="str">
            <v>Leganes</v>
          </cell>
          <cell r="AI1514">
            <v>0.75605337078651691</v>
          </cell>
          <cell r="AJ1514">
            <v>0.75</v>
          </cell>
          <cell r="AK1514">
            <v>1.8285321950378641</v>
          </cell>
          <cell r="AL1514">
            <v>0.33188530115846882</v>
          </cell>
          <cell r="AM1514"/>
          <cell r="AN1514">
            <v>0.9662651408083982</v>
          </cell>
          <cell r="AO1514">
            <v>9.6626514080839812</v>
          </cell>
          <cell r="BC1514" t="str">
            <v>Albacete</v>
          </cell>
          <cell r="BD1514"/>
          <cell r="BE1514">
            <v>0.17205169628432956</v>
          </cell>
          <cell r="BF1514"/>
          <cell r="BG1514">
            <v>3.4410339256865914</v>
          </cell>
          <cell r="BK1514" t="str">
            <v>Albacete</v>
          </cell>
          <cell r="BL1514"/>
          <cell r="BM1514">
            <v>0.17205169628432956</v>
          </cell>
          <cell r="BN1514"/>
          <cell r="BO1514">
            <v>0</v>
          </cell>
        </row>
        <row r="1515">
          <cell r="AH1515" t="str">
            <v>Almería</v>
          </cell>
          <cell r="AI1515">
            <v>0.90097730393344644</v>
          </cell>
          <cell r="AJ1515">
            <v>0.75</v>
          </cell>
          <cell r="AK1515">
            <v>1.8285321950378641</v>
          </cell>
          <cell r="AL1515">
            <v>0.33188530115846882</v>
          </cell>
          <cell r="AM1515"/>
          <cell r="AN1515">
            <v>0.9662651408083982</v>
          </cell>
          <cell r="AO1515">
            <v>9.6626514080839812</v>
          </cell>
          <cell r="BC1515" t="str">
            <v>Elche</v>
          </cell>
          <cell r="BD1515"/>
          <cell r="BE1515">
            <v>0.3031171623074167</v>
          </cell>
          <cell r="BF1515"/>
          <cell r="BG1515">
            <v>6.062343246148334</v>
          </cell>
          <cell r="BK1515" t="str">
            <v>Elche</v>
          </cell>
          <cell r="BL1515"/>
          <cell r="BM1515">
            <v>0.3031171623074167</v>
          </cell>
          <cell r="BN1515"/>
          <cell r="BO1515">
            <v>0</v>
          </cell>
        </row>
        <row r="1516">
          <cell r="AH1516" t="str">
            <v>Grand Total</v>
          </cell>
          <cell r="AI1516">
            <v>10.929604208594649</v>
          </cell>
          <cell r="AJ1516">
            <v>13.478619321827559</v>
          </cell>
          <cell r="AK1516"/>
          <cell r="AL1516"/>
          <cell r="AM1516"/>
          <cell r="AN1516"/>
          <cell r="AO1516"/>
          <cell r="BC1516" t="str">
            <v>Extremadura</v>
          </cell>
          <cell r="BD1516"/>
          <cell r="BE1516">
            <v>0.17677314564158095</v>
          </cell>
          <cell r="BF1516"/>
          <cell r="BG1516">
            <v>3.5354629128316191</v>
          </cell>
          <cell r="BK1516" t="str">
            <v>Extremadura</v>
          </cell>
          <cell r="BL1516"/>
          <cell r="BM1516">
            <v>0.17677314564158095</v>
          </cell>
          <cell r="BN1516"/>
          <cell r="BO1516">
            <v>0</v>
          </cell>
        </row>
        <row r="1517">
          <cell r="AH1517"/>
          <cell r="AI1517"/>
          <cell r="AJ1517"/>
          <cell r="AK1517"/>
          <cell r="AL1517"/>
          <cell r="AM1517"/>
          <cell r="AN1517"/>
          <cell r="AO1517"/>
          <cell r="BC1517" t="str">
            <v>Rayo Majadahonda</v>
          </cell>
          <cell r="BD1517"/>
          <cell r="BE1517">
            <v>0</v>
          </cell>
          <cell r="BF1517"/>
          <cell r="BG1517">
            <v>0</v>
          </cell>
          <cell r="BK1517" t="str">
            <v>Rayo Majadahonda</v>
          </cell>
          <cell r="BL1517"/>
          <cell r="BM1517">
            <v>0</v>
          </cell>
          <cell r="BN1517"/>
          <cell r="BO1517">
            <v>0</v>
          </cell>
        </row>
        <row r="1525">
          <cell r="A1525" t="str">
            <v>22. FFPP / APN</v>
          </cell>
        </row>
        <row r="1587">
          <cell r="AH1587" t="str">
            <v>Deportivo</v>
          </cell>
          <cell r="AI1587">
            <v>0</v>
          </cell>
          <cell r="AJ1587">
            <v>0</v>
          </cell>
          <cell r="AK1587">
            <v>-1.3019909524244939</v>
          </cell>
          <cell r="AL1587">
            <v>0.2359994328051559</v>
          </cell>
          <cell r="AM1587"/>
          <cell r="AN1587">
            <v>9.6459739252305429E-2</v>
          </cell>
          <cell r="AO1587">
            <v>0</v>
          </cell>
          <cell r="BC1587" t="str">
            <v>Real Madrid</v>
          </cell>
          <cell r="BD1587"/>
          <cell r="BE1587">
            <v>0.62470987344621109</v>
          </cell>
          <cell r="BF1587"/>
          <cell r="BG1587">
            <v>3.1235493672310555</v>
          </cell>
          <cell r="BK1587" t="str">
            <v>Real Madrid</v>
          </cell>
          <cell r="BL1587"/>
          <cell r="BM1587">
            <v>0.62470987344621109</v>
          </cell>
          <cell r="BN1587"/>
          <cell r="BO1587">
            <v>0</v>
          </cell>
        </row>
        <row r="1588">
          <cell r="AH1588" t="str">
            <v>Córdoba</v>
          </cell>
          <cell r="AI1588">
            <v>0</v>
          </cell>
          <cell r="AJ1588">
            <v>0</v>
          </cell>
          <cell r="AK1588">
            <v>-1.3019909524244939</v>
          </cell>
          <cell r="AL1588">
            <v>0.2359994328051559</v>
          </cell>
          <cell r="AM1588"/>
          <cell r="AN1588">
            <v>9.6459739252305429E-2</v>
          </cell>
          <cell r="AO1588">
            <v>0</v>
          </cell>
          <cell r="BC1588" t="str">
            <v>Barcelona</v>
          </cell>
          <cell r="BD1588"/>
          <cell r="BE1588">
            <v>7.5223348376435267E-2</v>
          </cell>
          <cell r="BF1588"/>
          <cell r="BG1588">
            <v>0.37611674188217636</v>
          </cell>
          <cell r="BK1588" t="str">
            <v>Barcelona</v>
          </cell>
          <cell r="BL1588"/>
          <cell r="BM1588">
            <v>7.5223348376435267E-2</v>
          </cell>
          <cell r="BN1588"/>
          <cell r="BO1588">
            <v>0</v>
          </cell>
        </row>
        <row r="1589">
          <cell r="AH1589" t="str">
            <v>Nàstic</v>
          </cell>
          <cell r="AI1589">
            <v>0</v>
          </cell>
          <cell r="AJ1589">
            <v>0</v>
          </cell>
          <cell r="AK1589">
            <v>-1.3019909524244939</v>
          </cell>
          <cell r="AL1589">
            <v>0.2359994328051559</v>
          </cell>
          <cell r="AM1589"/>
          <cell r="AN1589">
            <v>9.6459739252305429E-2</v>
          </cell>
          <cell r="AO1589">
            <v>0</v>
          </cell>
          <cell r="BC1589" t="str">
            <v>Atlético de Madrid</v>
          </cell>
          <cell r="BD1589"/>
          <cell r="BE1589">
            <v>0.14823041410983057</v>
          </cell>
          <cell r="BF1589"/>
          <cell r="BG1589">
            <v>0.74115207054915277</v>
          </cell>
          <cell r="BK1589" t="str">
            <v>Atlético de Madrid</v>
          </cell>
          <cell r="BL1589"/>
          <cell r="BM1589">
            <v>0.14823041410983057</v>
          </cell>
          <cell r="BN1589"/>
          <cell r="BO1589">
            <v>0</v>
          </cell>
        </row>
        <row r="1590">
          <cell r="AH1590" t="str">
            <v>Reus</v>
          </cell>
          <cell r="AI1590">
            <v>0</v>
          </cell>
          <cell r="AJ1590">
            <v>0</v>
          </cell>
          <cell r="AK1590">
            <v>-1.3019909524244939</v>
          </cell>
          <cell r="AL1590">
            <v>0.2359994328051559</v>
          </cell>
          <cell r="AM1590"/>
          <cell r="AN1590">
            <v>9.6459739252305429E-2</v>
          </cell>
          <cell r="AO1590">
            <v>0</v>
          </cell>
          <cell r="BC1590" t="str">
            <v>Villareal</v>
          </cell>
          <cell r="BD1590"/>
          <cell r="BE1590">
            <v>1.3066485380357904</v>
          </cell>
          <cell r="BF1590"/>
          <cell r="BG1590">
            <v>6.5332426901789518</v>
          </cell>
          <cell r="BK1590" t="str">
            <v>Villareal</v>
          </cell>
          <cell r="BL1590"/>
          <cell r="BM1590">
            <v>1.3066485380357904</v>
          </cell>
          <cell r="BN1590"/>
          <cell r="BO1590">
            <v>10</v>
          </cell>
        </row>
        <row r="1591">
          <cell r="AH1591" t="str">
            <v>Barcelona</v>
          </cell>
          <cell r="AI1591">
            <v>7.5223348376435267E-2</v>
          </cell>
          <cell r="AJ1591">
            <v>7.5223348376435267E-2</v>
          </cell>
          <cell r="AK1591">
            <v>-1.1981288020792256</v>
          </cell>
          <cell r="AL1591">
            <v>0.26871821658179595</v>
          </cell>
          <cell r="AM1591"/>
          <cell r="AN1591">
            <v>0.11543343880884452</v>
          </cell>
          <cell r="AO1591">
            <v>1.1543343880884451</v>
          </cell>
          <cell r="BC1591" t="str">
            <v>Real Sociedad</v>
          </cell>
          <cell r="BD1591"/>
          <cell r="BE1591">
            <v>0.74947075598789303</v>
          </cell>
          <cell r="BF1591"/>
          <cell r="BG1591">
            <v>3.7473537799394654</v>
          </cell>
          <cell r="BK1591" t="str">
            <v>Real Sociedad</v>
          </cell>
          <cell r="BL1591"/>
          <cell r="BM1591">
            <v>0.74947075598789303</v>
          </cell>
          <cell r="BN1591"/>
          <cell r="BO1591">
            <v>0</v>
          </cell>
        </row>
        <row r="1592">
          <cell r="AH1592" t="str">
            <v>Valencia</v>
          </cell>
          <cell r="AI1592">
            <v>0.11248656420564791</v>
          </cell>
          <cell r="AJ1592">
            <v>0.11248656420564791</v>
          </cell>
          <cell r="AK1592">
            <v>-1.1466788492609292</v>
          </cell>
          <cell r="AL1592">
            <v>0.28542617952661103</v>
          </cell>
          <cell r="AM1592"/>
          <cell r="AN1592">
            <v>0.12575718753598314</v>
          </cell>
          <cell r="AO1592">
            <v>1.2575718753598313</v>
          </cell>
          <cell r="BC1592" t="str">
            <v>Athletic Bilbao</v>
          </cell>
          <cell r="BD1592"/>
          <cell r="BE1592">
            <v>5</v>
          </cell>
          <cell r="BF1592"/>
          <cell r="BG1592">
            <v>10</v>
          </cell>
          <cell r="BK1592" t="str">
            <v>Athletic Bilbao</v>
          </cell>
          <cell r="BL1592"/>
          <cell r="BM1592">
            <v>5</v>
          </cell>
          <cell r="BN1592"/>
          <cell r="BO1592">
            <v>10</v>
          </cell>
        </row>
        <row r="1593">
          <cell r="AH1593" t="str">
            <v>Getafe</v>
          </cell>
          <cell r="AI1593">
            <v>0.13802565247910153</v>
          </cell>
          <cell r="AJ1593">
            <v>0.13802565247910153</v>
          </cell>
          <cell r="AK1593">
            <v>-1.1114165978032493</v>
          </cell>
          <cell r="AL1593">
            <v>0.29701902524530943</v>
          </cell>
          <cell r="AM1593"/>
          <cell r="AN1593">
            <v>0.13319453562596745</v>
          </cell>
          <cell r="AO1593">
            <v>1.3319453562596744</v>
          </cell>
          <cell r="BC1593" t="str">
            <v>Espanyol</v>
          </cell>
          <cell r="BD1593"/>
          <cell r="BE1593">
            <v>0.68064537591483698</v>
          </cell>
          <cell r="BF1593"/>
          <cell r="BG1593">
            <v>3.4032268795741851</v>
          </cell>
          <cell r="BK1593" t="str">
            <v>Espanyol</v>
          </cell>
          <cell r="BL1593"/>
          <cell r="BM1593">
            <v>0.68064537591483698</v>
          </cell>
          <cell r="BN1593"/>
          <cell r="BO1593">
            <v>0</v>
          </cell>
        </row>
        <row r="1594">
          <cell r="AH1594" t="str">
            <v>Zaragoza</v>
          </cell>
          <cell r="AI1594">
            <v>0.1406077486700793</v>
          </cell>
          <cell r="AJ1594">
            <v>0.1406077486700793</v>
          </cell>
          <cell r="AK1594">
            <v>-1.1078514538874105</v>
          </cell>
          <cell r="AL1594">
            <v>0.29819636123118332</v>
          </cell>
          <cell r="AM1594"/>
          <cell r="AN1594">
            <v>0.13396298712883137</v>
          </cell>
          <cell r="AO1594">
            <v>1.3396298712883137</v>
          </cell>
          <cell r="BC1594" t="str">
            <v>Alavés</v>
          </cell>
          <cell r="BD1594"/>
          <cell r="BE1594">
            <v>4.1488673139158578</v>
          </cell>
          <cell r="BF1594"/>
          <cell r="BG1594">
            <v>10</v>
          </cell>
          <cell r="BK1594" t="str">
            <v>Alavés</v>
          </cell>
          <cell r="BL1594"/>
          <cell r="BM1594">
            <v>4.1488673139158578</v>
          </cell>
          <cell r="BN1594"/>
          <cell r="BO1594">
            <v>10</v>
          </cell>
        </row>
        <row r="1595">
          <cell r="AH1595" t="str">
            <v>Betis</v>
          </cell>
          <cell r="AI1595">
            <v>0.14205971440934662</v>
          </cell>
          <cell r="AJ1595">
            <v>0.14205971440934662</v>
          </cell>
          <cell r="AK1595">
            <v>-1.1058467002150094</v>
          </cell>
          <cell r="AL1595">
            <v>0.29885878162524732</v>
          </cell>
          <cell r="AM1595"/>
          <cell r="AN1595">
            <v>0.13439643890209158</v>
          </cell>
          <cell r="AO1595">
            <v>1.3439643890209156</v>
          </cell>
          <cell r="BC1595" t="str">
            <v>Eibar</v>
          </cell>
          <cell r="BD1595"/>
          <cell r="BE1595">
            <v>8.8502659574468101</v>
          </cell>
          <cell r="BF1595"/>
          <cell r="BG1595">
            <v>10</v>
          </cell>
          <cell r="BK1595" t="str">
            <v>Eibar</v>
          </cell>
          <cell r="BL1595"/>
          <cell r="BM1595">
            <v>8.8502659574468101</v>
          </cell>
          <cell r="BN1595"/>
          <cell r="BO1595">
            <v>10</v>
          </cell>
        </row>
        <row r="1596">
          <cell r="AH1596" t="str">
            <v>Atlético de Madrid</v>
          </cell>
          <cell r="AI1596">
            <v>0.14823041410983057</v>
          </cell>
          <cell r="AJ1596">
            <v>0.14823041410983057</v>
          </cell>
          <cell r="AK1596">
            <v>-1.0973267106923423</v>
          </cell>
          <cell r="AL1596">
            <v>0.30167692704368548</v>
          </cell>
          <cell r="AM1596"/>
          <cell r="AN1596">
            <v>0.13624929926806134</v>
          </cell>
          <cell r="AO1596">
            <v>1.3624929926806133</v>
          </cell>
          <cell r="BC1596" t="str">
            <v>Málaga</v>
          </cell>
          <cell r="BD1596"/>
          <cell r="BE1596">
            <v>2.5243209096651928</v>
          </cell>
          <cell r="BF1596"/>
          <cell r="BG1596">
            <v>10</v>
          </cell>
          <cell r="BK1596" t="str">
            <v>Málaga</v>
          </cell>
          <cell r="BL1596"/>
          <cell r="BM1596">
            <v>2.5243209096651928</v>
          </cell>
          <cell r="BN1596"/>
          <cell r="BO1596">
            <v>10</v>
          </cell>
        </row>
        <row r="1597">
          <cell r="AH1597" t="str">
            <v>Albacete</v>
          </cell>
          <cell r="AI1597">
            <v>0.34152859433458038</v>
          </cell>
          <cell r="AJ1597">
            <v>0.34152859433458038</v>
          </cell>
          <cell r="AK1597">
            <v>-0.83043664146140506</v>
          </cell>
          <cell r="AL1597">
            <v>0.39017958754187426</v>
          </cell>
          <cell r="AM1597"/>
          <cell r="AN1597">
            <v>0.2031459780649055</v>
          </cell>
          <cell r="AO1597">
            <v>2.0314597806490551</v>
          </cell>
          <cell r="BC1597" t="str">
            <v>Valencia</v>
          </cell>
          <cell r="BD1597"/>
          <cell r="BE1597">
            <v>0.11248656420564791</v>
          </cell>
          <cell r="BF1597"/>
          <cell r="BG1597">
            <v>0.56243282102823955</v>
          </cell>
          <cell r="BK1597" t="str">
            <v>Valencia</v>
          </cell>
          <cell r="BL1597"/>
          <cell r="BM1597">
            <v>0.11248656420564791</v>
          </cell>
          <cell r="BN1597"/>
          <cell r="BO1597">
            <v>0</v>
          </cell>
        </row>
        <row r="1598">
          <cell r="AH1598" t="str">
            <v>Cádiz</v>
          </cell>
          <cell r="AI1598">
            <v>0.41128536285362854</v>
          </cell>
          <cell r="AJ1598">
            <v>0.41128536285362854</v>
          </cell>
          <cell r="AK1598">
            <v>-0.73412229045339972</v>
          </cell>
          <cell r="AL1598">
            <v>0.42071340476124985</v>
          </cell>
          <cell r="AM1598"/>
          <cell r="AN1598">
            <v>0.23143710467462317</v>
          </cell>
          <cell r="AO1598">
            <v>2.3143710467462317</v>
          </cell>
          <cell r="BC1598" t="str">
            <v>Sevilla</v>
          </cell>
          <cell r="BD1598"/>
          <cell r="BE1598">
            <v>0.70411574780037656</v>
          </cell>
          <cell r="BF1598"/>
          <cell r="BG1598">
            <v>3.5205787390018828</v>
          </cell>
          <cell r="BK1598" t="str">
            <v>Sevilla</v>
          </cell>
          <cell r="BL1598"/>
          <cell r="BM1598">
            <v>0.70411574780037656</v>
          </cell>
          <cell r="BN1598"/>
          <cell r="BO1598">
            <v>0</v>
          </cell>
        </row>
        <row r="1599">
          <cell r="AH1599" t="str">
            <v>Elche</v>
          </cell>
          <cell r="AI1599">
            <v>0.50526315789473686</v>
          </cell>
          <cell r="AJ1599">
            <v>0.50526315789473686</v>
          </cell>
          <cell r="AK1599">
            <v>-0.60436555815757864</v>
          </cell>
          <cell r="AL1599">
            <v>0.45888092686401272</v>
          </cell>
          <cell r="AM1599"/>
          <cell r="AN1599">
            <v>0.27280031450399522</v>
          </cell>
          <cell r="AO1599">
            <v>2.7280031450399522</v>
          </cell>
          <cell r="BC1599" t="str">
            <v>Celta</v>
          </cell>
          <cell r="BD1599"/>
          <cell r="BE1599">
            <v>1.5548947139573888</v>
          </cell>
          <cell r="BF1599"/>
          <cell r="BG1599">
            <v>7.7744735697869434</v>
          </cell>
          <cell r="BK1599" t="str">
            <v>Celta</v>
          </cell>
          <cell r="BL1599"/>
          <cell r="BM1599">
            <v>1.5548947139573888</v>
          </cell>
          <cell r="BN1599"/>
          <cell r="BO1599">
            <v>10</v>
          </cell>
        </row>
        <row r="1600">
          <cell r="AH1600" t="str">
            <v>Osasuna</v>
          </cell>
          <cell r="AI1600">
            <v>0.60743608754153278</v>
          </cell>
          <cell r="AJ1600">
            <v>0.60743608754153278</v>
          </cell>
          <cell r="AK1600">
            <v>-0.46329366479958023</v>
          </cell>
          <cell r="AL1600">
            <v>0.49477301994093287</v>
          </cell>
          <cell r="AM1600"/>
          <cell r="AN1600">
            <v>0.32157694307901852</v>
          </cell>
          <cell r="AO1600">
            <v>3.2157694307901852</v>
          </cell>
          <cell r="BC1600" t="str">
            <v>Las Palmas</v>
          </cell>
          <cell r="BD1600"/>
          <cell r="BE1600">
            <v>1.0540540540540542</v>
          </cell>
          <cell r="BF1600"/>
          <cell r="BG1600">
            <v>5.2702702702702711</v>
          </cell>
          <cell r="BK1600" t="str">
            <v>Las Palmas</v>
          </cell>
          <cell r="BL1600"/>
          <cell r="BM1600">
            <v>1.0540540540540542</v>
          </cell>
          <cell r="BN1600"/>
          <cell r="BO1600">
            <v>10</v>
          </cell>
        </row>
        <row r="1601">
          <cell r="AH1601" t="str">
            <v>Real Madrid</v>
          </cell>
          <cell r="AI1601">
            <v>0.62470987344621109</v>
          </cell>
          <cell r="AJ1601">
            <v>0.62470987344621109</v>
          </cell>
          <cell r="AK1601">
            <v>-0.43944345622224312</v>
          </cell>
          <cell r="AL1601">
            <v>0.50012814027807195</v>
          </cell>
          <cell r="AM1601"/>
          <cell r="AN1601">
            <v>0.33017012224468012</v>
          </cell>
          <cell r="AO1601">
            <v>3.301701222446801</v>
          </cell>
          <cell r="BC1601" t="str">
            <v>Betis</v>
          </cell>
          <cell r="BD1601"/>
          <cell r="BE1601">
            <v>0.14205971440934662</v>
          </cell>
          <cell r="BF1601"/>
          <cell r="BG1601">
            <v>0.71029857204673308</v>
          </cell>
          <cell r="BK1601" t="str">
            <v>Betis</v>
          </cell>
          <cell r="BL1601"/>
          <cell r="BM1601">
            <v>0.14205971440934662</v>
          </cell>
          <cell r="BN1601"/>
          <cell r="BO1601">
            <v>0</v>
          </cell>
        </row>
        <row r="1602">
          <cell r="AH1602" t="str">
            <v>Tenerife</v>
          </cell>
          <cell r="AI1602">
            <v>0.662286631739057</v>
          </cell>
          <cell r="AJ1602">
            <v>0.662286631739057</v>
          </cell>
          <cell r="AK1602">
            <v>-0.3875605900173405</v>
          </cell>
          <cell r="AL1602">
            <v>0.51097364640715981</v>
          </cell>
          <cell r="AM1602"/>
          <cell r="AN1602">
            <v>0.34917061913697628</v>
          </cell>
          <cell r="AO1602">
            <v>3.4917061913697629</v>
          </cell>
          <cell r="BC1602" t="str">
            <v>Deportivo</v>
          </cell>
          <cell r="BD1602"/>
          <cell r="BE1602" t="str">
            <v>FFPP (-)</v>
          </cell>
          <cell r="BF1602"/>
          <cell r="BG1602">
            <v>0</v>
          </cell>
          <cell r="BK1602" t="str">
            <v>Deportivo</v>
          </cell>
          <cell r="BL1602"/>
          <cell r="BM1602" t="str">
            <v>FFPP (-)</v>
          </cell>
          <cell r="BN1602"/>
          <cell r="BO1602">
            <v>0</v>
          </cell>
        </row>
        <row r="1603">
          <cell r="AH1603" t="str">
            <v>Espanyol</v>
          </cell>
          <cell r="AI1603">
            <v>0.68064537591483698</v>
          </cell>
          <cell r="AJ1603">
            <v>0.68064537591483698</v>
          </cell>
          <cell r="AK1603">
            <v>-0.36221236119092337</v>
          </cell>
          <cell r="AL1603">
            <v>0.51585242393646957</v>
          </cell>
          <cell r="AM1603"/>
          <cell r="AN1603">
            <v>0.3585966714785912</v>
          </cell>
          <cell r="AO1603">
            <v>3.5859667147859122</v>
          </cell>
          <cell r="BC1603" t="str">
            <v>Leganes</v>
          </cell>
          <cell r="BD1603"/>
          <cell r="BE1603">
            <v>16.088164973102213</v>
          </cell>
          <cell r="BF1603"/>
          <cell r="BG1603">
            <v>10</v>
          </cell>
          <cell r="BK1603" t="str">
            <v>Leganes</v>
          </cell>
          <cell r="BL1603"/>
          <cell r="BM1603">
            <v>16.088164973102213</v>
          </cell>
          <cell r="BN1603"/>
          <cell r="BO1603">
            <v>10</v>
          </cell>
        </row>
        <row r="1604">
          <cell r="AH1604" t="str">
            <v>UD Levante</v>
          </cell>
          <cell r="AI1604">
            <v>0.68989702290580235</v>
          </cell>
          <cell r="AJ1604">
            <v>0.68989702290580235</v>
          </cell>
          <cell r="AK1604">
            <v>-0.34943845559570247</v>
          </cell>
          <cell r="AL1604">
            <v>0.51820245446000623</v>
          </cell>
          <cell r="AM1604"/>
          <cell r="AN1604">
            <v>0.36338008363867297</v>
          </cell>
          <cell r="AO1604">
            <v>3.6338008363867296</v>
          </cell>
          <cell r="BC1604" t="str">
            <v>Sporting Gijón</v>
          </cell>
          <cell r="BD1604"/>
          <cell r="BE1604">
            <v>0.8242289923835685</v>
          </cell>
          <cell r="BF1604"/>
          <cell r="BG1604">
            <v>4.1211449619178424</v>
          </cell>
          <cell r="BK1604" t="str">
            <v>Sporting Gijón</v>
          </cell>
          <cell r="BL1604"/>
          <cell r="BM1604">
            <v>0.8242289923835685</v>
          </cell>
          <cell r="BN1604"/>
          <cell r="BO1604">
            <v>10</v>
          </cell>
        </row>
        <row r="1605">
          <cell r="AH1605" t="str">
            <v>Sevilla</v>
          </cell>
          <cell r="AI1605">
            <v>0.70411574780037656</v>
          </cell>
          <cell r="AJ1605">
            <v>0.70411574780037656</v>
          </cell>
          <cell r="AK1605">
            <v>-0.32980642146544703</v>
          </cell>
          <cell r="AL1605">
            <v>0.52166910266073707</v>
          </cell>
          <cell r="AM1605"/>
          <cell r="AN1605">
            <v>0.37077311749619207</v>
          </cell>
          <cell r="AO1605">
            <v>3.7077311749619208</v>
          </cell>
          <cell r="BC1605" t="str">
            <v>Osasuna</v>
          </cell>
          <cell r="BD1605"/>
          <cell r="BE1605">
            <v>0.60743608754153278</v>
          </cell>
          <cell r="BF1605"/>
          <cell r="BG1605">
            <v>3.0371804377076641</v>
          </cell>
          <cell r="BK1605" t="str">
            <v>Osasuna</v>
          </cell>
          <cell r="BL1605"/>
          <cell r="BM1605">
            <v>0.60743608754153278</v>
          </cell>
          <cell r="BN1605"/>
          <cell r="BO1605">
            <v>0</v>
          </cell>
        </row>
        <row r="1606">
          <cell r="AH1606" t="str">
            <v>Real Sociedad</v>
          </cell>
          <cell r="AI1606">
            <v>0.74947075598789303</v>
          </cell>
          <cell r="AJ1606">
            <v>0.74947075598789303</v>
          </cell>
          <cell r="AK1606">
            <v>-0.26718399397512288</v>
          </cell>
          <cell r="AL1606">
            <v>0.5315121080545091</v>
          </cell>
          <cell r="AM1606"/>
          <cell r="AN1606">
            <v>0.39466374964056394</v>
          </cell>
          <cell r="AO1606">
            <v>3.9466374964056392</v>
          </cell>
          <cell r="BC1606" t="str">
            <v>Granada</v>
          </cell>
          <cell r="BD1606"/>
          <cell r="BE1606">
            <v>2.3202584911331532</v>
          </cell>
          <cell r="BF1606"/>
          <cell r="BG1606">
            <v>10</v>
          </cell>
          <cell r="BK1606" t="str">
            <v>Granada</v>
          </cell>
          <cell r="BL1606"/>
          <cell r="BM1606">
            <v>2.3202584911331532</v>
          </cell>
          <cell r="BN1606"/>
          <cell r="BO1606">
            <v>10</v>
          </cell>
        </row>
        <row r="1607">
          <cell r="AH1607" t="str">
            <v>Oviedo</v>
          </cell>
          <cell r="AI1607">
            <v>0.80116249361267233</v>
          </cell>
          <cell r="AJ1607">
            <v>0.80116249361267233</v>
          </cell>
          <cell r="AK1607">
            <v>-0.19581233689431629</v>
          </cell>
          <cell r="AL1607">
            <v>0.54036691773887502</v>
          </cell>
          <cell r="AM1607"/>
          <cell r="AN1607">
            <v>0.42237852677841886</v>
          </cell>
          <cell r="AO1607">
            <v>4.2237852677841889</v>
          </cell>
          <cell r="BC1607" t="str">
            <v>UD Levante</v>
          </cell>
          <cell r="BD1607"/>
          <cell r="BE1607">
            <v>0.68989702290580235</v>
          </cell>
          <cell r="BF1607"/>
          <cell r="BG1607">
            <v>3.4494851145290117</v>
          </cell>
          <cell r="BK1607" t="str">
            <v>UD Levante</v>
          </cell>
          <cell r="BL1607"/>
          <cell r="BM1607">
            <v>0.68989702290580235</v>
          </cell>
          <cell r="BN1607"/>
          <cell r="BO1607">
            <v>0</v>
          </cell>
        </row>
        <row r="1608">
          <cell r="AH1608" t="str">
            <v>Sporting Gijón</v>
          </cell>
          <cell r="AI1608">
            <v>0.8242289923835685</v>
          </cell>
          <cell r="AJ1608">
            <v>0.8242289923835685</v>
          </cell>
          <cell r="AK1608">
            <v>-0.16396403161424633</v>
          </cell>
          <cell r="AL1608">
            <v>0.54347163730096948</v>
          </cell>
          <cell r="AM1608"/>
          <cell r="AN1608">
            <v>0.4348797295792971</v>
          </cell>
          <cell r="AO1608">
            <v>4.3487972957929708</v>
          </cell>
          <cell r="BC1608" t="str">
            <v>Girona</v>
          </cell>
          <cell r="BD1608"/>
          <cell r="BE1608">
            <v>1.0451718679330619</v>
          </cell>
          <cell r="BF1608"/>
          <cell r="BG1608">
            <v>5.2258593396653099</v>
          </cell>
          <cell r="BK1608" t="str">
            <v>Girona</v>
          </cell>
          <cell r="BL1608"/>
          <cell r="BM1608">
            <v>1.0451718679330619</v>
          </cell>
          <cell r="BN1608"/>
          <cell r="BO1608">
            <v>10</v>
          </cell>
        </row>
        <row r="1609">
          <cell r="AH1609" t="str">
            <v>Lugo</v>
          </cell>
          <cell r="AI1609">
            <v>0.94326241134751776</v>
          </cell>
          <cell r="AJ1609">
            <v>0.94326241134751776</v>
          </cell>
          <cell r="AK1609">
            <v>3.8742472717201177E-4</v>
          </cell>
          <cell r="AL1609">
            <v>0.55082631776949842</v>
          </cell>
          <cell r="AM1609"/>
          <cell r="AN1609">
            <v>0.50015456010027537</v>
          </cell>
          <cell r="AO1609">
            <v>5.0015456010027535</v>
          </cell>
          <cell r="BC1609" t="str">
            <v>Getafe</v>
          </cell>
          <cell r="BD1609"/>
          <cell r="BE1609">
            <v>0.13802565247910153</v>
          </cell>
          <cell r="BF1609"/>
          <cell r="BG1609">
            <v>0.69012826239550762</v>
          </cell>
          <cell r="BK1609" t="str">
            <v>Getafe</v>
          </cell>
          <cell r="BL1609"/>
          <cell r="BM1609">
            <v>0.13802565247910153</v>
          </cell>
          <cell r="BN1609"/>
          <cell r="BO1609">
            <v>0</v>
          </cell>
        </row>
        <row r="1610">
          <cell r="AH1610" t="str">
            <v>RCD Mallorca</v>
          </cell>
          <cell r="AI1610">
            <v>1.0266287384931452</v>
          </cell>
          <cell r="AJ1610">
            <v>1.0266287384931452</v>
          </cell>
          <cell r="AK1610">
            <v>0.1154927236883706</v>
          </cell>
          <cell r="AL1610">
            <v>0.54716496436068163</v>
          </cell>
          <cell r="AM1610"/>
          <cell r="AN1610">
            <v>0.54597270622953842</v>
          </cell>
          <cell r="AO1610">
            <v>5.459727062295384</v>
          </cell>
          <cell r="BC1610" t="str">
            <v>Tenerife</v>
          </cell>
          <cell r="BD1610"/>
          <cell r="BE1610">
            <v>0.662286631739057</v>
          </cell>
          <cell r="BF1610"/>
          <cell r="BG1610">
            <v>3.311433158695285</v>
          </cell>
          <cell r="BK1610" t="str">
            <v>Tenerife</v>
          </cell>
          <cell r="BL1610"/>
          <cell r="BM1610">
            <v>0.662286631739057</v>
          </cell>
          <cell r="BN1610"/>
          <cell r="BO1610">
            <v>0</v>
          </cell>
        </row>
        <row r="1611">
          <cell r="AH1611" t="str">
            <v>Girona</v>
          </cell>
          <cell r="AI1611">
            <v>1.0451718679330619</v>
          </cell>
          <cell r="AJ1611">
            <v>1.0451718679330619</v>
          </cell>
          <cell r="AK1611">
            <v>0.14109553636991468</v>
          </cell>
          <cell r="AL1611">
            <v>0.54537064526172629</v>
          </cell>
          <cell r="AM1611"/>
          <cell r="AN1611">
            <v>0.55610276508124723</v>
          </cell>
          <cell r="AO1611">
            <v>5.5610276508124725</v>
          </cell>
          <cell r="BC1611" t="str">
            <v>Cádiz</v>
          </cell>
          <cell r="BD1611"/>
          <cell r="BE1611">
            <v>0.41128536285362854</v>
          </cell>
          <cell r="BF1611"/>
          <cell r="BG1611">
            <v>2.0564268142681428</v>
          </cell>
          <cell r="BK1611" t="str">
            <v>Cádiz</v>
          </cell>
          <cell r="BL1611"/>
          <cell r="BM1611">
            <v>0.41128536285362854</v>
          </cell>
          <cell r="BN1611"/>
          <cell r="BO1611">
            <v>0</v>
          </cell>
        </row>
        <row r="1612">
          <cell r="AH1612" t="str">
            <v>Las Palmas</v>
          </cell>
          <cell r="AI1612">
            <v>1.0540540540540542</v>
          </cell>
          <cell r="AJ1612">
            <v>1.0540540540540542</v>
          </cell>
          <cell r="AK1612">
            <v>0.1533593210884123</v>
          </cell>
          <cell r="AL1612">
            <v>0.54438683128261955</v>
          </cell>
          <cell r="AM1612"/>
          <cell r="AN1612">
            <v>0.56094253879149392</v>
          </cell>
          <cell r="AO1612">
            <v>5.6094253879149392</v>
          </cell>
          <cell r="BC1612" t="str">
            <v>Huesca</v>
          </cell>
          <cell r="BD1612"/>
          <cell r="BE1612">
            <v>1.6486218302094817</v>
          </cell>
          <cell r="BF1612"/>
          <cell r="BG1612">
            <v>8.2431091510474079</v>
          </cell>
          <cell r="BK1612" t="str">
            <v>Huesca</v>
          </cell>
          <cell r="BL1612"/>
          <cell r="BM1612">
            <v>1.6486218302094817</v>
          </cell>
          <cell r="BN1612"/>
          <cell r="BO1612">
            <v>10</v>
          </cell>
        </row>
        <row r="1613">
          <cell r="AH1613" t="str">
            <v>Numancia</v>
          </cell>
          <cell r="AI1613">
            <v>1.2146445131375578</v>
          </cell>
          <cell r="AJ1613">
            <v>1.2146445131375578</v>
          </cell>
          <cell r="AK1613">
            <v>0.37508928612372994</v>
          </cell>
          <cell r="AL1613">
            <v>0.51340942972129588</v>
          </cell>
          <cell r="AM1613"/>
          <cell r="AN1613">
            <v>0.64620296761677554</v>
          </cell>
          <cell r="AO1613">
            <v>6.4620296761677558</v>
          </cell>
          <cell r="BC1613" t="str">
            <v>Valladolid</v>
          </cell>
          <cell r="BD1613"/>
          <cell r="BE1613">
            <v>3.8725806451612899</v>
          </cell>
          <cell r="BF1613"/>
          <cell r="BG1613">
            <v>10</v>
          </cell>
          <cell r="BK1613" t="str">
            <v>Valladolid</v>
          </cell>
          <cell r="BL1613"/>
          <cell r="BM1613">
            <v>3.8725806451612899</v>
          </cell>
          <cell r="BN1613"/>
          <cell r="BO1613">
            <v>10</v>
          </cell>
        </row>
        <row r="1614">
          <cell r="AH1614" t="str">
            <v>Villareal</v>
          </cell>
          <cell r="AI1614">
            <v>1.3066485380357904</v>
          </cell>
          <cell r="AJ1614">
            <v>1.3066485380357904</v>
          </cell>
          <cell r="AK1614">
            <v>0.50212080057494646</v>
          </cell>
          <cell r="AL1614">
            <v>0.48558627365239476</v>
          </cell>
          <cell r="AM1614"/>
          <cell r="AN1614">
            <v>0.69220872532262767</v>
          </cell>
          <cell r="AO1614">
            <v>6.9220872532262767</v>
          </cell>
          <cell r="BC1614" t="str">
            <v>Oviedo</v>
          </cell>
          <cell r="BD1614"/>
          <cell r="BE1614">
            <v>0.80116249361267233</v>
          </cell>
          <cell r="BF1614"/>
          <cell r="BG1614">
            <v>4.005812468063362</v>
          </cell>
          <cell r="BK1614" t="str">
            <v>Oviedo</v>
          </cell>
          <cell r="BL1614"/>
          <cell r="BM1614">
            <v>0.80116249361267233</v>
          </cell>
          <cell r="BN1614"/>
          <cell r="BO1614">
            <v>10</v>
          </cell>
        </row>
        <row r="1615">
          <cell r="AH1615" t="str">
            <v>Celta</v>
          </cell>
          <cell r="AI1615">
            <v>1.5548947139573888</v>
          </cell>
          <cell r="AJ1615">
            <v>1.5548947139573888</v>
          </cell>
          <cell r="AK1615">
            <v>0.84487849752271971</v>
          </cell>
          <cell r="AL1615">
            <v>0.38548789200555916</v>
          </cell>
          <cell r="AM1615"/>
          <cell r="AN1615">
            <v>0.80091065945598128</v>
          </cell>
          <cell r="AO1615">
            <v>8.0091065945598121</v>
          </cell>
          <cell r="BC1615" t="str">
            <v>Lugo</v>
          </cell>
          <cell r="BD1615"/>
          <cell r="BE1615">
            <v>0.94326241134751776</v>
          </cell>
          <cell r="BF1615"/>
          <cell r="BG1615">
            <v>4.7163120567375891</v>
          </cell>
          <cell r="BK1615" t="str">
            <v>Lugo</v>
          </cell>
          <cell r="BL1615"/>
          <cell r="BM1615">
            <v>0.94326241134751776</v>
          </cell>
          <cell r="BN1615"/>
          <cell r="BO1615">
            <v>10</v>
          </cell>
        </row>
        <row r="1616">
          <cell r="AH1616" t="str">
            <v>Alcorcón</v>
          </cell>
          <cell r="AI1616">
            <v>1.6350806451612905</v>
          </cell>
          <cell r="AJ1616">
            <v>1.6350806451612905</v>
          </cell>
          <cell r="AK1616">
            <v>0.95559256997530839</v>
          </cell>
          <cell r="AL1616">
            <v>0.34891943206035447</v>
          </cell>
          <cell r="AM1616"/>
          <cell r="AN1616">
            <v>0.83036094161316831</v>
          </cell>
          <cell r="AO1616">
            <v>8.3036094161316836</v>
          </cell>
          <cell r="BC1616" t="str">
            <v>Córdoba</v>
          </cell>
          <cell r="BD1616"/>
          <cell r="BE1616">
            <v>0</v>
          </cell>
          <cell r="BF1616"/>
          <cell r="BG1616">
            <v>0</v>
          </cell>
          <cell r="BK1616" t="str">
            <v>Córdoba</v>
          </cell>
          <cell r="BL1616"/>
          <cell r="BM1616">
            <v>0</v>
          </cell>
          <cell r="BN1616"/>
          <cell r="BO1616">
            <v>0</v>
          </cell>
        </row>
        <row r="1617">
          <cell r="AH1617" t="str">
            <v>Huesca</v>
          </cell>
          <cell r="AI1617">
            <v>1.6486218302094817</v>
          </cell>
          <cell r="AJ1617">
            <v>1.6486218302094817</v>
          </cell>
          <cell r="AK1617">
            <v>0.97428911337151969</v>
          </cell>
          <cell r="AL1617">
            <v>0.34268099940690572</v>
          </cell>
          <cell r="AM1617"/>
          <cell r="AN1617">
            <v>0.83504349572287695</v>
          </cell>
          <cell r="AO1617">
            <v>8.3504349572287691</v>
          </cell>
          <cell r="BC1617" t="str">
            <v>Reus</v>
          </cell>
          <cell r="BD1617"/>
          <cell r="BE1617">
            <v>0</v>
          </cell>
          <cell r="BF1617"/>
          <cell r="BG1617">
            <v>0</v>
          </cell>
          <cell r="BK1617" t="str">
            <v>Reus</v>
          </cell>
          <cell r="BL1617"/>
          <cell r="BM1617">
            <v>0</v>
          </cell>
          <cell r="BN1617"/>
          <cell r="BO1617">
            <v>0</v>
          </cell>
        </row>
        <row r="1618">
          <cell r="AH1618" t="str">
            <v>Almería</v>
          </cell>
          <cell r="AI1618">
            <v>1.931601731601732</v>
          </cell>
          <cell r="AJ1618">
            <v>1.931601731601732</v>
          </cell>
          <cell r="AK1618">
            <v>1.3650042529849828</v>
          </cell>
          <cell r="AL1618">
            <v>0.21697916094528022</v>
          </cell>
          <cell r="AM1618"/>
          <cell r="AN1618">
            <v>0.91387414334731432</v>
          </cell>
          <cell r="AO1618">
            <v>9.1387414334731432</v>
          </cell>
          <cell r="BC1618" t="str">
            <v>Rayo Vallecano</v>
          </cell>
          <cell r="BD1618"/>
          <cell r="BE1618">
            <v>5</v>
          </cell>
          <cell r="BF1618"/>
          <cell r="BG1618">
            <v>10</v>
          </cell>
          <cell r="BK1618" t="str">
            <v>Rayo Vallecano</v>
          </cell>
          <cell r="BL1618"/>
          <cell r="BM1618">
            <v>5</v>
          </cell>
          <cell r="BN1618"/>
          <cell r="BO1618">
            <v>10</v>
          </cell>
        </row>
        <row r="1619">
          <cell r="AH1619" t="str">
            <v>Granada</v>
          </cell>
          <cell r="AI1619">
            <v>2.3202584911331532</v>
          </cell>
          <cell r="AJ1619">
            <v>2</v>
          </cell>
          <cell r="AK1619">
            <v>1.4594428998820459</v>
          </cell>
          <cell r="AL1619">
            <v>0.1898876977129656</v>
          </cell>
          <cell r="AM1619"/>
          <cell r="AN1619">
            <v>0.92777837712585265</v>
          </cell>
          <cell r="AO1619">
            <v>9.2777837712585267</v>
          </cell>
          <cell r="BC1619" t="str">
            <v>RCD Mallorca</v>
          </cell>
          <cell r="BD1619"/>
          <cell r="BE1619">
            <v>1.0266287384931452</v>
          </cell>
          <cell r="BF1619"/>
          <cell r="BG1619">
            <v>5.1331436924657261</v>
          </cell>
          <cell r="BK1619" t="str">
            <v>RCD Mallorca</v>
          </cell>
          <cell r="BL1619"/>
          <cell r="BM1619">
            <v>1.0266287384931452</v>
          </cell>
          <cell r="BN1619"/>
          <cell r="BO1619">
            <v>10</v>
          </cell>
        </row>
        <row r="1620">
          <cell r="AH1620" t="str">
            <v>Málaga</v>
          </cell>
          <cell r="AI1620">
            <v>2.5243209096651928</v>
          </cell>
          <cell r="AJ1620">
            <v>2</v>
          </cell>
          <cell r="AK1620">
            <v>1.4594428998820459</v>
          </cell>
          <cell r="AL1620">
            <v>0.1898876977129656</v>
          </cell>
          <cell r="AM1620"/>
          <cell r="AN1620">
            <v>0.92777837712585265</v>
          </cell>
          <cell r="AO1620">
            <v>9.2777837712585267</v>
          </cell>
          <cell r="BC1620" t="str">
            <v>Nàstic</v>
          </cell>
          <cell r="BD1620"/>
          <cell r="BE1620">
            <v>0</v>
          </cell>
          <cell r="BF1620"/>
          <cell r="BG1620">
            <v>0</v>
          </cell>
          <cell r="BK1620" t="str">
            <v>Nàstic</v>
          </cell>
          <cell r="BL1620"/>
          <cell r="BM1620">
            <v>0</v>
          </cell>
          <cell r="BN1620"/>
          <cell r="BO1620">
            <v>0</v>
          </cell>
        </row>
        <row r="1621">
          <cell r="AH1621" t="str">
            <v>Valladolid</v>
          </cell>
          <cell r="AI1621">
            <v>3.8725806451612899</v>
          </cell>
          <cell r="AJ1621">
            <v>2</v>
          </cell>
          <cell r="AK1621">
            <v>1.4594428998820459</v>
          </cell>
          <cell r="AL1621">
            <v>0.1898876977129656</v>
          </cell>
          <cell r="AM1621"/>
          <cell r="AN1621">
            <v>0.92777837712585265</v>
          </cell>
          <cell r="AO1621">
            <v>9.2777837712585267</v>
          </cell>
          <cell r="BC1621" t="str">
            <v>Almería</v>
          </cell>
          <cell r="BD1621"/>
          <cell r="BE1621">
            <v>1.931601731601732</v>
          </cell>
          <cell r="BF1621"/>
          <cell r="BG1621">
            <v>9.6580086580086597</v>
          </cell>
          <cell r="BK1621" t="str">
            <v>Almería</v>
          </cell>
          <cell r="BL1621"/>
          <cell r="BM1621">
            <v>1.931601731601732</v>
          </cell>
          <cell r="BN1621"/>
          <cell r="BO1621">
            <v>10</v>
          </cell>
        </row>
        <row r="1622">
          <cell r="AH1622" t="str">
            <v>Alavés</v>
          </cell>
          <cell r="AI1622">
            <v>4.1488673139158578</v>
          </cell>
          <cell r="AJ1622">
            <v>2</v>
          </cell>
          <cell r="AK1622">
            <v>1.4594428998820459</v>
          </cell>
          <cell r="AL1622">
            <v>0.1898876977129656</v>
          </cell>
          <cell r="AM1622"/>
          <cell r="AN1622">
            <v>0.92777837712585265</v>
          </cell>
          <cell r="AO1622">
            <v>9.2777837712585267</v>
          </cell>
          <cell r="BC1622" t="str">
            <v>Zaragoza</v>
          </cell>
          <cell r="BD1622"/>
          <cell r="BE1622">
            <v>0.1406077486700793</v>
          </cell>
          <cell r="BF1622"/>
          <cell r="BG1622">
            <v>0.70303874335039651</v>
          </cell>
          <cell r="BK1622" t="str">
            <v>Zaragoza</v>
          </cell>
          <cell r="BL1622"/>
          <cell r="BM1622">
            <v>0.1406077486700793</v>
          </cell>
          <cell r="BN1622"/>
          <cell r="BO1622">
            <v>0</v>
          </cell>
        </row>
        <row r="1623">
          <cell r="AH1623" t="str">
            <v>Athletic Bilbao</v>
          </cell>
          <cell r="AI1623">
            <v>5</v>
          </cell>
          <cell r="AJ1623">
            <v>2</v>
          </cell>
          <cell r="AK1623">
            <v>1.4594428998820459</v>
          </cell>
          <cell r="AL1623">
            <v>0.1898876977129656</v>
          </cell>
          <cell r="AM1623"/>
          <cell r="AN1623">
            <v>0.92777837712585265</v>
          </cell>
          <cell r="AO1623">
            <v>9.2777837712585267</v>
          </cell>
          <cell r="BC1623" t="str">
            <v>Numancia</v>
          </cell>
          <cell r="BD1623"/>
          <cell r="BE1623">
            <v>1.2146445131375578</v>
          </cell>
          <cell r="BF1623"/>
          <cell r="BG1623">
            <v>6.0732225656877894</v>
          </cell>
          <cell r="BK1623" t="str">
            <v>Numancia</v>
          </cell>
          <cell r="BL1623"/>
          <cell r="BM1623">
            <v>1.2146445131375578</v>
          </cell>
          <cell r="BN1623"/>
          <cell r="BO1623">
            <v>10</v>
          </cell>
        </row>
        <row r="1624">
          <cell r="AH1624" t="str">
            <v>Rayo Vallecano</v>
          </cell>
          <cell r="AI1624">
            <v>5</v>
          </cell>
          <cell r="AJ1624">
            <v>2</v>
          </cell>
          <cell r="AK1624">
            <v>1.4594428998820459</v>
          </cell>
          <cell r="AL1624">
            <v>0.1898876977129656</v>
          </cell>
          <cell r="AM1624"/>
          <cell r="AN1624">
            <v>0.92777837712585265</v>
          </cell>
          <cell r="AO1624">
            <v>9.2777837712585267</v>
          </cell>
          <cell r="BC1624" t="str">
            <v>Alcorcón</v>
          </cell>
          <cell r="BD1624"/>
          <cell r="BE1624">
            <v>1.6350806451612905</v>
          </cell>
          <cell r="BF1624"/>
          <cell r="BG1624">
            <v>8.175403225806452</v>
          </cell>
          <cell r="BK1624" t="str">
            <v>Alcorcón</v>
          </cell>
          <cell r="BL1624"/>
          <cell r="BM1624">
            <v>1.6350806451612905</v>
          </cell>
          <cell r="BN1624"/>
          <cell r="BO1624">
            <v>10</v>
          </cell>
        </row>
        <row r="1625">
          <cell r="AH1625" t="str">
            <v>Eibar</v>
          </cell>
          <cell r="AI1625">
            <v>8.8502659574468101</v>
          </cell>
          <cell r="AJ1625">
            <v>2</v>
          </cell>
          <cell r="AK1625">
            <v>1.4594428998820459</v>
          </cell>
          <cell r="AL1625">
            <v>0.1898876977129656</v>
          </cell>
          <cell r="AM1625"/>
          <cell r="AN1625">
            <v>0.92777837712585265</v>
          </cell>
          <cell r="AO1625">
            <v>9.2777837712585267</v>
          </cell>
          <cell r="BC1625" t="str">
            <v>Albacete</v>
          </cell>
          <cell r="BD1625"/>
          <cell r="BE1625">
            <v>0.34152859433458038</v>
          </cell>
          <cell r="BF1625"/>
          <cell r="BG1625">
            <v>1.707642971672902</v>
          </cell>
          <cell r="BK1625" t="str">
            <v>Albacete</v>
          </cell>
          <cell r="BL1625"/>
          <cell r="BM1625">
            <v>0.34152859433458038</v>
          </cell>
          <cell r="BN1625"/>
          <cell r="BO1625">
            <v>0</v>
          </cell>
        </row>
        <row r="1626">
          <cell r="AH1626" t="str">
            <v>Leganes</v>
          </cell>
          <cell r="AI1626">
            <v>16.088164973102213</v>
          </cell>
          <cell r="AJ1626">
            <v>2</v>
          </cell>
          <cell r="AK1626">
            <v>1.4594428998820459</v>
          </cell>
          <cell r="AL1626">
            <v>0.1898876977129656</v>
          </cell>
          <cell r="AM1626"/>
          <cell r="AN1626">
            <v>0.92777837712585265</v>
          </cell>
          <cell r="AO1626">
            <v>9.2777837712585267</v>
          </cell>
          <cell r="BC1626" t="str">
            <v>Elche</v>
          </cell>
          <cell r="BD1626"/>
          <cell r="BE1626">
            <v>0.50526315789473686</v>
          </cell>
          <cell r="BF1626"/>
          <cell r="BG1626">
            <v>2.5263157894736841</v>
          </cell>
          <cell r="BK1626" t="str">
            <v>Elche</v>
          </cell>
          <cell r="BL1626"/>
          <cell r="BM1626">
            <v>0.50526315789473686</v>
          </cell>
          <cell r="BN1626"/>
          <cell r="BO1626">
            <v>0</v>
          </cell>
        </row>
        <row r="1627">
          <cell r="AH1627" t="str">
            <v>Grand Total</v>
          </cell>
          <cell r="AI1627">
            <v>69.523730873020867</v>
          </cell>
          <cell r="AJ1627">
            <v>37.719272582596361</v>
          </cell>
          <cell r="AK1627"/>
          <cell r="AL1627"/>
          <cell r="AM1627"/>
          <cell r="AN1627"/>
          <cell r="AO1627"/>
          <cell r="BC1627" t="str">
            <v>Extremadura</v>
          </cell>
          <cell r="BD1627"/>
          <cell r="BE1627">
            <v>0.680917622523462</v>
          </cell>
          <cell r="BF1627"/>
          <cell r="BG1627">
            <v>3.4045881126173101</v>
          </cell>
          <cell r="BK1627" t="str">
            <v>Extremadura</v>
          </cell>
          <cell r="BL1627"/>
          <cell r="BM1627">
            <v>0.680917622523462</v>
          </cell>
          <cell r="BN1627"/>
          <cell r="BO1627">
            <v>0</v>
          </cell>
        </row>
        <row r="1628">
          <cell r="AH1628"/>
          <cell r="AI1628"/>
          <cell r="AJ1628"/>
          <cell r="AK1628"/>
          <cell r="AL1628"/>
          <cell r="AM1628"/>
          <cell r="AN1628"/>
          <cell r="AO1628"/>
          <cell r="BC1628" t="str">
            <v>Rayo Majadahonda</v>
          </cell>
          <cell r="BD1628"/>
          <cell r="BE1628">
            <v>0</v>
          </cell>
          <cell r="BF1628"/>
          <cell r="BG1628">
            <v>0</v>
          </cell>
          <cell r="BK1628" t="str">
            <v>Rayo Majadahonda</v>
          </cell>
          <cell r="BL1628"/>
          <cell r="BM1628">
            <v>0</v>
          </cell>
          <cell r="BN1628"/>
          <cell r="BO1628">
            <v>0</v>
          </cell>
        </row>
        <row r="1636">
          <cell r="A1636" t="str">
            <v>23. Margen EBITDA a/T</v>
          </cell>
        </row>
        <row r="1654">
          <cell r="AH1654" t="str">
            <v>Córdoba</v>
          </cell>
          <cell r="AI1654">
            <v>-0.62275259499545343</v>
          </cell>
          <cell r="AJ1654">
            <v>0</v>
          </cell>
          <cell r="AK1654">
            <v>-0.82108362148684177</v>
          </cell>
          <cell r="AL1654">
            <v>3.6509002069476519</v>
          </cell>
          <cell r="AM1654"/>
          <cell r="AN1654">
            <v>0.20579931930992038</v>
          </cell>
          <cell r="AO1654">
            <v>0</v>
          </cell>
          <cell r="BC1654" t="str">
            <v>Real Madrid</v>
          </cell>
          <cell r="BD1654"/>
          <cell r="BE1654">
            <v>0.13275940527627925</v>
          </cell>
          <cell r="BF1654"/>
          <cell r="BG1654">
            <v>6.6379702638139619</v>
          </cell>
          <cell r="BK1654" t="str">
            <v>Real Madrid</v>
          </cell>
          <cell r="BL1654"/>
          <cell r="BM1654">
            <v>0.13275940527627925</v>
          </cell>
          <cell r="BN1654"/>
          <cell r="BO1654">
            <v>10</v>
          </cell>
        </row>
        <row r="1655">
          <cell r="AH1655" t="str">
            <v>Cádiz</v>
          </cell>
          <cell r="AI1655">
            <v>-0.41241750691104323</v>
          </cell>
          <cell r="AJ1655">
            <v>0</v>
          </cell>
          <cell r="AK1655">
            <v>-0.82108362148684177</v>
          </cell>
          <cell r="AL1655">
            <v>3.6509002069476519</v>
          </cell>
          <cell r="AM1655"/>
          <cell r="AN1655">
            <v>0.20579931930992038</v>
          </cell>
          <cell r="AO1655">
            <v>0</v>
          </cell>
          <cell r="BC1655" t="str">
            <v>Barcelona</v>
          </cell>
          <cell r="BD1655"/>
          <cell r="BE1655">
            <v>4.9234755296619061E-2</v>
          </cell>
          <cell r="BF1655"/>
          <cell r="BG1655">
            <v>2.4617377648309531</v>
          </cell>
          <cell r="BK1655" t="str">
            <v>Barcelona</v>
          </cell>
          <cell r="BL1655"/>
          <cell r="BM1655">
            <v>4.9234755296619061E-2</v>
          </cell>
          <cell r="BN1655"/>
          <cell r="BO1655">
            <v>10</v>
          </cell>
        </row>
        <row r="1656">
          <cell r="AH1656" t="str">
            <v>Elche</v>
          </cell>
          <cell r="AI1656">
            <v>-0.28063122267178653</v>
          </cell>
          <cell r="AJ1656">
            <v>0</v>
          </cell>
          <cell r="AK1656">
            <v>-0.82108362148684177</v>
          </cell>
          <cell r="AL1656">
            <v>3.6509002069476519</v>
          </cell>
          <cell r="AM1656"/>
          <cell r="AN1656">
            <v>0.20579931930992038</v>
          </cell>
          <cell r="AO1656">
            <v>0</v>
          </cell>
          <cell r="BC1656" t="str">
            <v>Atlético de Madrid</v>
          </cell>
          <cell r="BD1656"/>
          <cell r="BE1656">
            <v>0.15423070311156953</v>
          </cell>
          <cell r="BF1656"/>
          <cell r="BG1656">
            <v>7.7115351555784759</v>
          </cell>
          <cell r="BK1656" t="str">
            <v>Atlético de Madrid</v>
          </cell>
          <cell r="BL1656"/>
          <cell r="BM1656">
            <v>0.15423070311156953</v>
          </cell>
          <cell r="BN1656"/>
          <cell r="BO1656">
            <v>10</v>
          </cell>
        </row>
        <row r="1657">
          <cell r="AH1657" t="str">
            <v>Lugo</v>
          </cell>
          <cell r="AI1657">
            <v>-0.15794100103598749</v>
          </cell>
          <cell r="AJ1657">
            <v>0</v>
          </cell>
          <cell r="AK1657">
            <v>-0.82108362148684177</v>
          </cell>
          <cell r="AL1657">
            <v>3.6509002069476519</v>
          </cell>
          <cell r="AM1657"/>
          <cell r="AN1657">
            <v>0.20579931930992038</v>
          </cell>
          <cell r="AO1657">
            <v>0</v>
          </cell>
          <cell r="BC1657" t="str">
            <v>Villareal</v>
          </cell>
          <cell r="BD1657"/>
          <cell r="BE1657">
            <v>6.4759700754214514E-2</v>
          </cell>
          <cell r="BF1657"/>
          <cell r="BG1657">
            <v>3.2379850377107253</v>
          </cell>
          <cell r="BK1657" t="str">
            <v>Villareal</v>
          </cell>
          <cell r="BL1657"/>
          <cell r="BM1657">
            <v>6.4759700754214514E-2</v>
          </cell>
          <cell r="BN1657"/>
          <cell r="BO1657">
            <v>10</v>
          </cell>
        </row>
        <row r="1658">
          <cell r="AH1658" t="str">
            <v>Alcorcón</v>
          </cell>
          <cell r="AI1658">
            <v>-0.15057316711866722</v>
          </cell>
          <cell r="AJ1658">
            <v>0</v>
          </cell>
          <cell r="AK1658">
            <v>-0.82108362148684177</v>
          </cell>
          <cell r="AL1658">
            <v>3.6509002069476519</v>
          </cell>
          <cell r="AM1658"/>
          <cell r="AN1658">
            <v>0.20579931930992038</v>
          </cell>
          <cell r="AO1658">
            <v>0</v>
          </cell>
          <cell r="BC1658" t="str">
            <v>Real Sociedad</v>
          </cell>
          <cell r="BD1658"/>
          <cell r="BE1658">
            <v>-8.8500366632296198E-2</v>
          </cell>
          <cell r="BF1658"/>
          <cell r="BG1658">
            <v>0</v>
          </cell>
          <cell r="BK1658" t="str">
            <v>Real Sociedad</v>
          </cell>
          <cell r="BL1658"/>
          <cell r="BM1658">
            <v>-8.8500366632296198E-2</v>
          </cell>
          <cell r="BN1658"/>
          <cell r="BO1658">
            <v>0</v>
          </cell>
        </row>
        <row r="1659">
          <cell r="AH1659" t="str">
            <v>Reus</v>
          </cell>
          <cell r="AI1659">
            <v>-0.12229574955459406</v>
          </cell>
          <cell r="AJ1659">
            <v>0</v>
          </cell>
          <cell r="AK1659">
            <v>-0.82108362148684177</v>
          </cell>
          <cell r="AL1659">
            <v>3.6509002069476519</v>
          </cell>
          <cell r="AM1659"/>
          <cell r="AN1659">
            <v>0.20579931930992038</v>
          </cell>
          <cell r="AO1659">
            <v>0</v>
          </cell>
          <cell r="BC1659" t="str">
            <v>Athletic Bilbao</v>
          </cell>
          <cell r="BD1659"/>
          <cell r="BE1659">
            <v>2.5429014104282555E-2</v>
          </cell>
          <cell r="BF1659"/>
          <cell r="BG1659">
            <v>1.2714507052141277</v>
          </cell>
          <cell r="BK1659" t="str">
            <v>Athletic Bilbao</v>
          </cell>
          <cell r="BL1659"/>
          <cell r="BM1659">
            <v>2.5429014104282555E-2</v>
          </cell>
          <cell r="BN1659"/>
          <cell r="BO1659">
            <v>0</v>
          </cell>
        </row>
        <row r="1660">
          <cell r="AH1660" t="str">
            <v>Almería</v>
          </cell>
          <cell r="AI1660">
            <v>-0.11398143677235903</v>
          </cell>
          <cell r="AJ1660">
            <v>0</v>
          </cell>
          <cell r="AK1660">
            <v>-0.82108362148684177</v>
          </cell>
          <cell r="AL1660">
            <v>3.6509002069476519</v>
          </cell>
          <cell r="AM1660"/>
          <cell r="AN1660">
            <v>0.20579931930992038</v>
          </cell>
          <cell r="AO1660">
            <v>0</v>
          </cell>
          <cell r="BC1660" t="str">
            <v>Espanyol</v>
          </cell>
          <cell r="BD1660"/>
          <cell r="BE1660">
            <v>7.7847102425796275E-2</v>
          </cell>
          <cell r="BF1660"/>
          <cell r="BG1660">
            <v>3.8923551212898131</v>
          </cell>
          <cell r="BK1660" t="str">
            <v>Espanyol</v>
          </cell>
          <cell r="BL1660"/>
          <cell r="BM1660">
            <v>7.7847102425796275E-2</v>
          </cell>
          <cell r="BN1660"/>
          <cell r="BO1660">
            <v>10</v>
          </cell>
        </row>
        <row r="1661">
          <cell r="AH1661" t="str">
            <v>Nàstic</v>
          </cell>
          <cell r="AI1661">
            <v>-9.8626870580496614E-2</v>
          </cell>
          <cell r="AJ1661">
            <v>0</v>
          </cell>
          <cell r="AK1661">
            <v>-0.82108362148684177</v>
          </cell>
          <cell r="AL1661">
            <v>3.6509002069476519</v>
          </cell>
          <cell r="AM1661"/>
          <cell r="AN1661">
            <v>0.20579931930992038</v>
          </cell>
          <cell r="AO1661">
            <v>0</v>
          </cell>
          <cell r="BC1661" t="str">
            <v>Alavés</v>
          </cell>
          <cell r="BD1661"/>
          <cell r="BE1661">
            <v>1.4166288468168753E-2</v>
          </cell>
          <cell r="BF1661"/>
          <cell r="BG1661">
            <v>0.70831442340843764</v>
          </cell>
          <cell r="BK1661" t="str">
            <v>Alavés</v>
          </cell>
          <cell r="BL1661"/>
          <cell r="BM1661">
            <v>1.4166288468168753E-2</v>
          </cell>
          <cell r="BN1661"/>
          <cell r="BO1661">
            <v>0</v>
          </cell>
        </row>
        <row r="1662">
          <cell r="AH1662" t="str">
            <v>Real Sociedad</v>
          </cell>
          <cell r="AI1662">
            <v>-8.8500366632296198E-2</v>
          </cell>
          <cell r="AJ1662">
            <v>0</v>
          </cell>
          <cell r="AK1662">
            <v>-0.82108362148684177</v>
          </cell>
          <cell r="AL1662">
            <v>3.6509002069476519</v>
          </cell>
          <cell r="AM1662"/>
          <cell r="AN1662">
            <v>0.20579931930992038</v>
          </cell>
          <cell r="AO1662">
            <v>0</v>
          </cell>
          <cell r="BC1662" t="str">
            <v>Eibar</v>
          </cell>
          <cell r="BD1662"/>
          <cell r="BE1662">
            <v>0.20443077033154755</v>
          </cell>
          <cell r="BF1662"/>
          <cell r="BG1662">
            <v>10</v>
          </cell>
          <cell r="BK1662" t="str">
            <v>Eibar</v>
          </cell>
          <cell r="BL1662"/>
          <cell r="BM1662">
            <v>0.20443077033154755</v>
          </cell>
          <cell r="BN1662"/>
          <cell r="BO1662">
            <v>10</v>
          </cell>
        </row>
        <row r="1663">
          <cell r="AH1663" t="str">
            <v>Las Palmas</v>
          </cell>
          <cell r="AI1663">
            <v>-8.5568890629658445E-2</v>
          </cell>
          <cell r="AJ1663">
            <v>0</v>
          </cell>
          <cell r="AK1663">
            <v>-0.82108362148684177</v>
          </cell>
          <cell r="AL1663">
            <v>3.6509002069476519</v>
          </cell>
          <cell r="AM1663"/>
          <cell r="AN1663">
            <v>0.20579931930992038</v>
          </cell>
          <cell r="AO1663">
            <v>0</v>
          </cell>
          <cell r="BC1663" t="str">
            <v>Málaga</v>
          </cell>
          <cell r="BD1663"/>
          <cell r="BE1663">
            <v>-7.365077987486203E-2</v>
          </cell>
          <cell r="BF1663"/>
          <cell r="BG1663">
            <v>0</v>
          </cell>
          <cell r="BK1663" t="str">
            <v>Málaga</v>
          </cell>
          <cell r="BL1663"/>
          <cell r="BM1663">
            <v>-7.365077987486203E-2</v>
          </cell>
          <cell r="BN1663"/>
          <cell r="BO1663">
            <v>0</v>
          </cell>
        </row>
        <row r="1664">
          <cell r="AH1664" t="str">
            <v>Sporting Gijón</v>
          </cell>
          <cell r="AI1664">
            <v>-7.6985549305078033E-2</v>
          </cell>
          <cell r="AJ1664">
            <v>0</v>
          </cell>
          <cell r="AK1664">
            <v>-0.82108362148684177</v>
          </cell>
          <cell r="AL1664">
            <v>3.6509002069476519</v>
          </cell>
          <cell r="AM1664"/>
          <cell r="AN1664">
            <v>0.20579931930992038</v>
          </cell>
          <cell r="AO1664">
            <v>0</v>
          </cell>
          <cell r="BC1664" t="str">
            <v>Valencia</v>
          </cell>
          <cell r="BD1664"/>
          <cell r="BE1664">
            <v>0.15699507956394931</v>
          </cell>
          <cell r="BF1664"/>
          <cell r="BG1664">
            <v>7.8497539781974659</v>
          </cell>
          <cell r="BK1664" t="str">
            <v>Valencia</v>
          </cell>
          <cell r="BL1664"/>
          <cell r="BM1664">
            <v>0.15699507956394931</v>
          </cell>
          <cell r="BN1664"/>
          <cell r="BO1664">
            <v>10</v>
          </cell>
        </row>
        <row r="1665">
          <cell r="AH1665" t="str">
            <v>Málaga</v>
          </cell>
          <cell r="AI1665">
            <v>-7.365077987486203E-2</v>
          </cell>
          <cell r="AJ1665">
            <v>0</v>
          </cell>
          <cell r="AK1665">
            <v>-0.82108362148684177</v>
          </cell>
          <cell r="AL1665">
            <v>3.6509002069476519</v>
          </cell>
          <cell r="AM1665"/>
          <cell r="AN1665">
            <v>0.20579931930992038</v>
          </cell>
          <cell r="AO1665">
            <v>0</v>
          </cell>
          <cell r="BC1665" t="str">
            <v>Sevilla</v>
          </cell>
          <cell r="BD1665"/>
          <cell r="BE1665">
            <v>-1.0058330815953538E-2</v>
          </cell>
          <cell r="BF1665"/>
          <cell r="BG1665">
            <v>0</v>
          </cell>
          <cell r="BK1665" t="str">
            <v>Sevilla</v>
          </cell>
          <cell r="BL1665"/>
          <cell r="BM1665">
            <v>-1.0058330815953538E-2</v>
          </cell>
          <cell r="BN1665"/>
          <cell r="BO1665">
            <v>0</v>
          </cell>
        </row>
        <row r="1666">
          <cell r="AH1666" t="str">
            <v>Girona</v>
          </cell>
          <cell r="AI1666">
            <v>-1.8183552984674094E-2</v>
          </cell>
          <cell r="AJ1666">
            <v>0</v>
          </cell>
          <cell r="AK1666">
            <v>-0.82108362148684177</v>
          </cell>
          <cell r="AL1666">
            <v>3.6509002069476519</v>
          </cell>
          <cell r="AM1666"/>
          <cell r="AN1666">
            <v>0.20579931930992038</v>
          </cell>
          <cell r="AO1666">
            <v>0</v>
          </cell>
          <cell r="BC1666" t="str">
            <v>Celta</v>
          </cell>
          <cell r="BD1666"/>
          <cell r="BE1666">
            <v>0.11619565764948869</v>
          </cell>
          <cell r="BF1666"/>
          <cell r="BG1666">
            <v>5.8097828824744351</v>
          </cell>
          <cell r="BK1666" t="str">
            <v>Celta</v>
          </cell>
          <cell r="BL1666"/>
          <cell r="BM1666">
            <v>0.11619565764948869</v>
          </cell>
          <cell r="BN1666"/>
          <cell r="BO1666">
            <v>10</v>
          </cell>
        </row>
        <row r="1667">
          <cell r="AH1667" t="str">
            <v>Oviedo</v>
          </cell>
          <cell r="AI1667">
            <v>-1.0827795877003858E-2</v>
          </cell>
          <cell r="AJ1667">
            <v>0</v>
          </cell>
          <cell r="AK1667">
            <v>-0.82108362148684177</v>
          </cell>
          <cell r="AL1667">
            <v>3.6509002069476519</v>
          </cell>
          <cell r="AM1667"/>
          <cell r="AN1667">
            <v>0.20579931930992038</v>
          </cell>
          <cell r="AO1667">
            <v>0</v>
          </cell>
          <cell r="BC1667" t="str">
            <v>Las Palmas</v>
          </cell>
          <cell r="BD1667"/>
          <cell r="BE1667">
            <v>-8.5568890629658445E-2</v>
          </cell>
          <cell r="BF1667"/>
          <cell r="BG1667">
            <v>0</v>
          </cell>
          <cell r="BK1667" t="str">
            <v>Las Palmas</v>
          </cell>
          <cell r="BL1667"/>
          <cell r="BM1667">
            <v>-8.5568890629658445E-2</v>
          </cell>
          <cell r="BN1667"/>
          <cell r="BO1667">
            <v>0</v>
          </cell>
        </row>
        <row r="1668">
          <cell r="AH1668" t="str">
            <v>Sevilla</v>
          </cell>
          <cell r="AI1668">
            <v>-1.0058330815953538E-2</v>
          </cell>
          <cell r="AJ1668">
            <v>0</v>
          </cell>
          <cell r="AK1668">
            <v>-0.82108362148684177</v>
          </cell>
          <cell r="AL1668">
            <v>3.6509002069476519</v>
          </cell>
          <cell r="AM1668"/>
          <cell r="AN1668">
            <v>0.20579931930992038</v>
          </cell>
          <cell r="AO1668">
            <v>0</v>
          </cell>
          <cell r="BC1668" t="str">
            <v>Betis</v>
          </cell>
          <cell r="BD1668"/>
          <cell r="BE1668">
            <v>-1.9416297554760041E-3</v>
          </cell>
          <cell r="BF1668"/>
          <cell r="BG1668">
            <v>0</v>
          </cell>
          <cell r="BK1668" t="str">
            <v>Betis</v>
          </cell>
          <cell r="BL1668"/>
          <cell r="BM1668">
            <v>-1.9416297554760041E-3</v>
          </cell>
          <cell r="BN1668"/>
          <cell r="BO1668">
            <v>0</v>
          </cell>
        </row>
        <row r="1669">
          <cell r="AH1669" t="str">
            <v>Betis</v>
          </cell>
          <cell r="AI1669">
            <v>-1.9416297554760041E-3</v>
          </cell>
          <cell r="AJ1669">
            <v>0</v>
          </cell>
          <cell r="AK1669">
            <v>-0.82108362148684177</v>
          </cell>
          <cell r="AL1669">
            <v>3.6509002069476519</v>
          </cell>
          <cell r="AM1669"/>
          <cell r="AN1669">
            <v>0.20579931930992038</v>
          </cell>
          <cell r="AO1669">
            <v>0</v>
          </cell>
          <cell r="BC1669" t="str">
            <v>Deportivo</v>
          </cell>
          <cell r="BD1669"/>
          <cell r="BE1669">
            <v>5.6835760151672458E-2</v>
          </cell>
          <cell r="BF1669"/>
          <cell r="BG1669">
            <v>2.8417880075836228</v>
          </cell>
          <cell r="BK1669" t="str">
            <v>Deportivo</v>
          </cell>
          <cell r="BL1669"/>
          <cell r="BM1669">
            <v>5.6835760151672458E-2</v>
          </cell>
          <cell r="BN1669"/>
          <cell r="BO1669">
            <v>10</v>
          </cell>
        </row>
        <row r="1670">
          <cell r="AH1670" t="str">
            <v>UD Levante</v>
          </cell>
          <cell r="AI1670">
            <v>1.3487405192751108E-2</v>
          </cell>
          <cell r="AJ1670">
            <v>1.3487405192751108E-2</v>
          </cell>
          <cell r="AK1670">
            <v>-0.64817595012916707</v>
          </cell>
          <cell r="AL1670">
            <v>4.1453900886073196</v>
          </cell>
          <cell r="AM1670"/>
          <cell r="AN1670">
            <v>0.25843557754640722</v>
          </cell>
          <cell r="AO1670">
            <v>2.584355775464072</v>
          </cell>
          <cell r="BC1670" t="str">
            <v>Leganes</v>
          </cell>
          <cell r="BD1670"/>
          <cell r="BE1670">
            <v>0.20830615500852787</v>
          </cell>
          <cell r="BF1670"/>
          <cell r="BG1670">
            <v>10</v>
          </cell>
          <cell r="BK1670" t="str">
            <v>Leganes</v>
          </cell>
          <cell r="BL1670"/>
          <cell r="BM1670">
            <v>0.20830615500852787</v>
          </cell>
          <cell r="BN1670"/>
          <cell r="BO1670">
            <v>10</v>
          </cell>
        </row>
        <row r="1671">
          <cell r="AH1671" t="str">
            <v>Alavés</v>
          </cell>
          <cell r="AI1671">
            <v>1.4166288468168753E-2</v>
          </cell>
          <cell r="AJ1671">
            <v>1.4166288468168753E-2</v>
          </cell>
          <cell r="AK1671">
            <v>-0.63947270998782213</v>
          </cell>
          <cell r="AL1671">
            <v>4.1686833917100516</v>
          </cell>
          <cell r="AM1671"/>
          <cell r="AN1671">
            <v>0.26125773069451236</v>
          </cell>
          <cell r="AO1671">
            <v>2.6125773069451235</v>
          </cell>
          <cell r="BC1671" t="str">
            <v>Sporting Gijón</v>
          </cell>
          <cell r="BD1671"/>
          <cell r="BE1671">
            <v>-7.6985549305078033E-2</v>
          </cell>
          <cell r="BF1671"/>
          <cell r="BG1671">
            <v>0</v>
          </cell>
          <cell r="BK1671" t="str">
            <v>Sporting Gijón</v>
          </cell>
          <cell r="BL1671"/>
          <cell r="BM1671">
            <v>-7.6985549305078033E-2</v>
          </cell>
          <cell r="BN1671"/>
          <cell r="BO1671">
            <v>0</v>
          </cell>
        </row>
        <row r="1672">
          <cell r="AH1672" t="str">
            <v>Athletic Bilbao</v>
          </cell>
          <cell r="AI1672">
            <v>2.5429014104282555E-2</v>
          </cell>
          <cell r="AJ1672">
            <v>2.5429014104282555E-2</v>
          </cell>
          <cell r="AK1672">
            <v>-0.49508528816353581</v>
          </cell>
          <cell r="AL1672">
            <v>4.5245051166518433</v>
          </cell>
          <cell r="AM1672"/>
          <cell r="AN1672">
            <v>0.31026995909961341</v>
          </cell>
          <cell r="AO1672">
            <v>3.1026995909961341</v>
          </cell>
          <cell r="BC1672" t="str">
            <v>Osasuna</v>
          </cell>
          <cell r="BD1672"/>
          <cell r="BE1672">
            <v>9.5851230794647302E-2</v>
          </cell>
          <cell r="BF1672"/>
          <cell r="BG1672">
            <v>4.7925615397323647</v>
          </cell>
          <cell r="BK1672" t="str">
            <v>Osasuna</v>
          </cell>
          <cell r="BL1672"/>
          <cell r="BM1672">
            <v>9.5851230794647302E-2</v>
          </cell>
          <cell r="BN1672"/>
          <cell r="BO1672">
            <v>10</v>
          </cell>
        </row>
        <row r="1673">
          <cell r="AH1673" t="str">
            <v>Albacete</v>
          </cell>
          <cell r="AI1673">
            <v>2.920424403183023E-2</v>
          </cell>
          <cell r="AJ1673">
            <v>2.920424403183023E-2</v>
          </cell>
          <cell r="AK1673">
            <v>-0.44668708211253755</v>
          </cell>
          <cell r="AL1673">
            <v>4.6288027590447589</v>
          </cell>
          <cell r="AM1673"/>
          <cell r="AN1673">
            <v>0.32755050507682809</v>
          </cell>
          <cell r="AO1673">
            <v>3.275505050768281</v>
          </cell>
          <cell r="BC1673" t="str">
            <v>Granada</v>
          </cell>
          <cell r="BD1673"/>
          <cell r="BE1673">
            <v>4.1627472344734628E-2</v>
          </cell>
          <cell r="BF1673"/>
          <cell r="BG1673">
            <v>2.0813736172367312</v>
          </cell>
          <cell r="BK1673" t="str">
            <v>Granada</v>
          </cell>
          <cell r="BL1673"/>
          <cell r="BM1673">
            <v>4.1627472344734628E-2</v>
          </cell>
          <cell r="BN1673"/>
          <cell r="BO1673">
            <v>10</v>
          </cell>
        </row>
        <row r="1674">
          <cell r="AH1674" t="str">
            <v>Granada</v>
          </cell>
          <cell r="AI1674">
            <v>4.1627472344734628E-2</v>
          </cell>
          <cell r="AJ1674">
            <v>4.1627472344734628E-2</v>
          </cell>
          <cell r="AK1674">
            <v>-0.28742209024564169</v>
          </cell>
          <cell r="AL1674">
            <v>4.9074634383487847</v>
          </cell>
          <cell r="AM1674"/>
          <cell r="AN1674">
            <v>0.3868945744397515</v>
          </cell>
          <cell r="AO1674">
            <v>3.8689457443975153</v>
          </cell>
          <cell r="BC1674" t="str">
            <v>UD Levante</v>
          </cell>
          <cell r="BD1674"/>
          <cell r="BE1674">
            <v>1.3487405192751108E-2</v>
          </cell>
          <cell r="BF1674"/>
          <cell r="BG1674">
            <v>0.67437025963755537</v>
          </cell>
          <cell r="BK1674" t="str">
            <v>UD Levante</v>
          </cell>
          <cell r="BL1674"/>
          <cell r="BM1674">
            <v>1.3487405192751108E-2</v>
          </cell>
          <cell r="BN1674"/>
          <cell r="BO1674">
            <v>0</v>
          </cell>
        </row>
        <row r="1675">
          <cell r="AH1675" t="str">
            <v>Huesca</v>
          </cell>
          <cell r="AI1675">
            <v>4.361102359037615E-2</v>
          </cell>
          <cell r="AJ1675">
            <v>4.361102359037615E-2</v>
          </cell>
          <cell r="AK1675">
            <v>-0.2619930902266594</v>
          </cell>
          <cell r="AL1675">
            <v>4.9418647330520251</v>
          </cell>
          <cell r="AM1675"/>
          <cell r="AN1675">
            <v>0.39666338469080747</v>
          </cell>
          <cell r="AO1675">
            <v>3.9666338469080746</v>
          </cell>
          <cell r="BC1675" t="str">
            <v>Girona</v>
          </cell>
          <cell r="BD1675"/>
          <cell r="BE1675">
            <v>-1.8183552984674094E-2</v>
          </cell>
          <cell r="BF1675"/>
          <cell r="BG1675">
            <v>0</v>
          </cell>
          <cell r="BK1675" t="str">
            <v>Girona</v>
          </cell>
          <cell r="BL1675"/>
          <cell r="BM1675">
            <v>-1.8183552984674094E-2</v>
          </cell>
          <cell r="BN1675"/>
          <cell r="BO1675">
            <v>0</v>
          </cell>
        </row>
        <row r="1676">
          <cell r="AH1676" t="str">
            <v>Barcelona</v>
          </cell>
          <cell r="AI1676">
            <v>4.9234755296619061E-2</v>
          </cell>
          <cell r="AJ1676">
            <v>4.9234755296619061E-2</v>
          </cell>
          <cell r="AK1676">
            <v>-0.18989720967956941</v>
          </cell>
          <cell r="AL1676">
            <v>5.0230255474106187</v>
          </cell>
          <cell r="AM1676"/>
          <cell r="AN1676">
            <v>0.42469483951973808</v>
          </cell>
          <cell r="AO1676">
            <v>4.2469483951973803</v>
          </cell>
          <cell r="BC1676" t="str">
            <v>Getafe</v>
          </cell>
          <cell r="BD1676"/>
          <cell r="BE1676">
            <v>0.27760333208871429</v>
          </cell>
          <cell r="BF1676"/>
          <cell r="BG1676">
            <v>10</v>
          </cell>
          <cell r="BK1676" t="str">
            <v>Getafe</v>
          </cell>
          <cell r="BL1676"/>
          <cell r="BM1676">
            <v>0.27760333208871429</v>
          </cell>
          <cell r="BN1676"/>
          <cell r="BO1676">
            <v>10</v>
          </cell>
        </row>
        <row r="1677">
          <cell r="AH1677" t="str">
            <v>Numancia</v>
          </cell>
          <cell r="AI1677">
            <v>5.4002951929848254E-2</v>
          </cell>
          <cell r="AJ1677">
            <v>5.4002951929848254E-2</v>
          </cell>
          <cell r="AK1677">
            <v>-0.12876923401303611</v>
          </cell>
          <cell r="AL1677">
            <v>5.0721874190059903</v>
          </cell>
          <cell r="AM1677"/>
          <cell r="AN1677">
            <v>0.44877012525523319</v>
          </cell>
          <cell r="AO1677">
            <v>4.4877012525523323</v>
          </cell>
          <cell r="BC1677" t="str">
            <v>Tenerife</v>
          </cell>
          <cell r="BD1677"/>
          <cell r="BE1677">
            <v>8.9086159198423553E-2</v>
          </cell>
          <cell r="BF1677"/>
          <cell r="BG1677">
            <v>4.4543079599211772</v>
          </cell>
          <cell r="BK1677" t="str">
            <v>Tenerife</v>
          </cell>
          <cell r="BL1677"/>
          <cell r="BM1677">
            <v>8.9086159198423553E-2</v>
          </cell>
          <cell r="BN1677"/>
          <cell r="BO1677">
            <v>10</v>
          </cell>
        </row>
        <row r="1678">
          <cell r="AH1678" t="str">
            <v>Deportivo</v>
          </cell>
          <cell r="AI1678">
            <v>5.6835760151672458E-2</v>
          </cell>
          <cell r="AJ1678">
            <v>5.6835760151672458E-2</v>
          </cell>
          <cell r="AK1678">
            <v>-9.2452813913063703E-2</v>
          </cell>
          <cell r="AL1678">
            <v>5.0926033555978938</v>
          </cell>
          <cell r="AM1678"/>
          <cell r="AN1678">
            <v>0.4631691398154279</v>
          </cell>
          <cell r="AO1678">
            <v>4.6316913981542793</v>
          </cell>
          <cell r="BC1678" t="str">
            <v>Cádiz</v>
          </cell>
          <cell r="BD1678"/>
          <cell r="BE1678">
            <v>-0.41241750691104323</v>
          </cell>
          <cell r="BF1678"/>
          <cell r="BG1678">
            <v>0</v>
          </cell>
          <cell r="BK1678" t="str">
            <v>Cádiz</v>
          </cell>
          <cell r="BL1678"/>
          <cell r="BM1678">
            <v>-0.41241750691104323</v>
          </cell>
          <cell r="BN1678"/>
          <cell r="BO1678">
            <v>0</v>
          </cell>
        </row>
        <row r="1679">
          <cell r="AH1679" t="str">
            <v>Villareal</v>
          </cell>
          <cell r="AI1679">
            <v>6.4759700754214514E-2</v>
          </cell>
          <cell r="AJ1679">
            <v>6.4759700754214514E-2</v>
          </cell>
          <cell r="AK1679">
            <v>9.1315974678927575E-3</v>
          </cell>
          <cell r="AL1679">
            <v>5.1142012708411571</v>
          </cell>
          <cell r="AM1679"/>
          <cell r="AN1679">
            <v>0.50364292968921232</v>
          </cell>
          <cell r="AO1679">
            <v>5.0364292968921234</v>
          </cell>
          <cell r="BC1679" t="str">
            <v>Huesca</v>
          </cell>
          <cell r="BD1679"/>
          <cell r="BE1679">
            <v>4.361102359037615E-2</v>
          </cell>
          <cell r="BF1679"/>
          <cell r="BG1679">
            <v>2.1805511795188073</v>
          </cell>
          <cell r="BK1679" t="str">
            <v>Huesca</v>
          </cell>
          <cell r="BL1679"/>
          <cell r="BM1679">
            <v>4.361102359037615E-2</v>
          </cell>
          <cell r="BN1679"/>
          <cell r="BO1679">
            <v>10</v>
          </cell>
        </row>
        <row r="1680">
          <cell r="AH1680" t="str">
            <v>Espanyol</v>
          </cell>
          <cell r="AI1680">
            <v>7.7847102425796275E-2</v>
          </cell>
          <cell r="AJ1680">
            <v>7.7847102425796275E-2</v>
          </cell>
          <cell r="AK1680">
            <v>0.17691124928497903</v>
          </cell>
          <cell r="AL1680">
            <v>5.0350030448206642</v>
          </cell>
          <cell r="AM1680"/>
          <cell r="AN1680">
            <v>0.5702109488269278</v>
          </cell>
          <cell r="AO1680">
            <v>5.7021094882692775</v>
          </cell>
          <cell r="BC1680" t="str">
            <v>Valladolid</v>
          </cell>
          <cell r="BD1680"/>
          <cell r="BE1680">
            <v>0.14400229202773837</v>
          </cell>
          <cell r="BF1680"/>
          <cell r="BG1680">
            <v>7.2001146013869182</v>
          </cell>
          <cell r="BK1680" t="str">
            <v>Valladolid</v>
          </cell>
          <cell r="BL1680"/>
          <cell r="BM1680">
            <v>0.14400229202773837</v>
          </cell>
          <cell r="BN1680"/>
          <cell r="BO1680">
            <v>10</v>
          </cell>
        </row>
        <row r="1681">
          <cell r="AH1681" t="str">
            <v>Tenerife</v>
          </cell>
          <cell r="AI1681">
            <v>8.9086159198423553E-2</v>
          </cell>
          <cell r="AJ1681">
            <v>8.9086159198423553E-2</v>
          </cell>
          <cell r="AK1681">
            <v>0.32099523779420952</v>
          </cell>
          <cell r="AL1681">
            <v>4.8575974052686943</v>
          </cell>
          <cell r="AM1681"/>
          <cell r="AN1681">
            <v>0.6258930001035713</v>
          </cell>
          <cell r="AO1681">
            <v>6.2589300010357132</v>
          </cell>
          <cell r="BC1681" t="str">
            <v>Oviedo</v>
          </cell>
          <cell r="BD1681"/>
          <cell r="BE1681">
            <v>-1.0827795877003858E-2</v>
          </cell>
          <cell r="BF1681"/>
          <cell r="BG1681">
            <v>0</v>
          </cell>
          <cell r="BK1681" t="str">
            <v>Oviedo</v>
          </cell>
          <cell r="BL1681"/>
          <cell r="BM1681">
            <v>-1.0827795877003858E-2</v>
          </cell>
          <cell r="BN1681"/>
          <cell r="BO1681">
            <v>0</v>
          </cell>
        </row>
        <row r="1682">
          <cell r="AH1682" t="str">
            <v>Zaragoza</v>
          </cell>
          <cell r="AI1682">
            <v>9.0056262814094332E-2</v>
          </cell>
          <cell r="AJ1682">
            <v>9.0056262814094332E-2</v>
          </cell>
          <cell r="AK1682">
            <v>0.33343190405907763</v>
          </cell>
          <cell r="AL1682">
            <v>4.8378698423908491</v>
          </cell>
          <cell r="AM1682"/>
          <cell r="AN1682">
            <v>0.63059585814569918</v>
          </cell>
          <cell r="AO1682">
            <v>6.3059585814569914</v>
          </cell>
          <cell r="BC1682" t="str">
            <v>Lugo</v>
          </cell>
          <cell r="BD1682"/>
          <cell r="BE1682">
            <v>-0.15794100103598749</v>
          </cell>
          <cell r="BF1682"/>
          <cell r="BG1682">
            <v>0</v>
          </cell>
          <cell r="BK1682" t="str">
            <v>Lugo</v>
          </cell>
          <cell r="BL1682"/>
          <cell r="BM1682">
            <v>-0.15794100103598749</v>
          </cell>
          <cell r="BN1682"/>
          <cell r="BO1682">
            <v>0</v>
          </cell>
        </row>
        <row r="1683">
          <cell r="AH1683" t="str">
            <v>Osasuna</v>
          </cell>
          <cell r="AI1683">
            <v>9.5851230794647302E-2</v>
          </cell>
          <cell r="AJ1683">
            <v>9.5851230794647302E-2</v>
          </cell>
          <cell r="AK1683">
            <v>0.4077230226834539</v>
          </cell>
          <cell r="AL1683">
            <v>4.7064969988774186</v>
          </cell>
          <cell r="AM1683"/>
          <cell r="AN1683">
            <v>0.65826148346975299</v>
          </cell>
          <cell r="AO1683">
            <v>6.5826148346975302</v>
          </cell>
          <cell r="BC1683" t="str">
            <v>Córdoba</v>
          </cell>
          <cell r="BD1683"/>
          <cell r="BE1683">
            <v>-0.62275259499545343</v>
          </cell>
          <cell r="BF1683"/>
          <cell r="BG1683">
            <v>0</v>
          </cell>
          <cell r="BK1683" t="str">
            <v>Córdoba</v>
          </cell>
          <cell r="BL1683"/>
          <cell r="BM1683">
            <v>-0.62275259499545343</v>
          </cell>
          <cell r="BN1683"/>
          <cell r="BO1683">
            <v>0</v>
          </cell>
        </row>
        <row r="1684">
          <cell r="AH1684" t="str">
            <v>Celta</v>
          </cell>
          <cell r="AI1684">
            <v>0.11619565764948869</v>
          </cell>
          <cell r="AJ1684">
            <v>0.11619565764948869</v>
          </cell>
          <cell r="AK1684">
            <v>0.6685372728898451</v>
          </cell>
          <cell r="AL1684">
            <v>4.0901918798443999</v>
          </cell>
          <cell r="AM1684"/>
          <cell r="AN1684">
            <v>0.74810465108615065</v>
          </cell>
          <cell r="AO1684">
            <v>7.481046510861507</v>
          </cell>
          <cell r="BC1684" t="str">
            <v>Reus</v>
          </cell>
          <cell r="BD1684"/>
          <cell r="BE1684">
            <v>-0.12229574955459406</v>
          </cell>
          <cell r="BF1684"/>
          <cell r="BG1684">
            <v>0</v>
          </cell>
          <cell r="BK1684" t="str">
            <v>Reus</v>
          </cell>
          <cell r="BL1684"/>
          <cell r="BM1684">
            <v>-0.12229574955459406</v>
          </cell>
          <cell r="BN1684"/>
          <cell r="BO1684">
            <v>0</v>
          </cell>
        </row>
        <row r="1685">
          <cell r="AH1685" t="str">
            <v>Real Madrid</v>
          </cell>
          <cell r="AI1685">
            <v>0.13275940527627925</v>
          </cell>
          <cell r="AJ1685">
            <v>0.13275940527627925</v>
          </cell>
          <cell r="AK1685">
            <v>0.88088345736155071</v>
          </cell>
          <cell r="AL1685">
            <v>3.469758840874281</v>
          </cell>
          <cell r="AM1685"/>
          <cell r="AN1685">
            <v>0.810809548966406</v>
          </cell>
          <cell r="AO1685">
            <v>8.1080954896640591</v>
          </cell>
          <cell r="BC1685" t="str">
            <v>Rayo Vallecano</v>
          </cell>
          <cell r="BD1685"/>
          <cell r="BE1685">
            <v>0.20257928461351285</v>
          </cell>
          <cell r="BF1685"/>
          <cell r="BG1685">
            <v>10</v>
          </cell>
          <cell r="BK1685" t="str">
            <v>Rayo Vallecano</v>
          </cell>
          <cell r="BL1685"/>
          <cell r="BM1685">
            <v>0.20257928461351285</v>
          </cell>
          <cell r="BN1685"/>
          <cell r="BO1685">
            <v>10</v>
          </cell>
        </row>
        <row r="1686">
          <cell r="AH1686" t="str">
            <v>Valladolid</v>
          </cell>
          <cell r="AI1686">
            <v>0.14400229202773837</v>
          </cell>
          <cell r="AJ1686">
            <v>0.14400229202773837</v>
          </cell>
          <cell r="AK1686">
            <v>1.0250165459542813</v>
          </cell>
          <cell r="AL1686">
            <v>3.0244627313071168</v>
          </cell>
          <cell r="AM1686"/>
          <cell r="AN1686">
            <v>0.84732230970013989</v>
          </cell>
          <cell r="AO1686">
            <v>8.473223097001398</v>
          </cell>
          <cell r="BC1686" t="str">
            <v>RCD Mallorca</v>
          </cell>
          <cell r="BD1686"/>
          <cell r="BE1686">
            <v>0.21959411339072571</v>
          </cell>
          <cell r="BF1686"/>
          <cell r="BG1686">
            <v>10</v>
          </cell>
          <cell r="BK1686" t="str">
            <v>RCD Mallorca</v>
          </cell>
          <cell r="BL1686"/>
          <cell r="BM1686">
            <v>0.21959411339072571</v>
          </cell>
          <cell r="BN1686"/>
          <cell r="BO1686">
            <v>10</v>
          </cell>
        </row>
        <row r="1687">
          <cell r="AH1687" t="str">
            <v>Atlético de Madrid</v>
          </cell>
          <cell r="AI1687">
            <v>0.15423070311156953</v>
          </cell>
          <cell r="AJ1687">
            <v>0.15423070311156953</v>
          </cell>
          <cell r="AK1687">
            <v>1.1561441214159278</v>
          </cell>
          <cell r="AL1687">
            <v>2.6214518649580323</v>
          </cell>
          <cell r="AM1687"/>
          <cell r="AN1687">
            <v>0.87618889426160518</v>
          </cell>
          <cell r="AO1687">
            <v>8.7618889426160518</v>
          </cell>
          <cell r="BC1687" t="str">
            <v>Nàstic</v>
          </cell>
          <cell r="BD1687"/>
          <cell r="BE1687">
            <v>-9.8626870580496614E-2</v>
          </cell>
          <cell r="BF1687"/>
          <cell r="BG1687">
            <v>0</v>
          </cell>
          <cell r="BK1687" t="str">
            <v>Nàstic</v>
          </cell>
          <cell r="BL1687"/>
          <cell r="BM1687">
            <v>-9.8626870580496614E-2</v>
          </cell>
          <cell r="BN1687"/>
          <cell r="BO1687">
            <v>0</v>
          </cell>
        </row>
        <row r="1688">
          <cell r="AH1688" t="str">
            <v>Valencia</v>
          </cell>
          <cell r="AI1688">
            <v>0.15699507956394931</v>
          </cell>
          <cell r="AJ1688">
            <v>0.15699507956394931</v>
          </cell>
          <cell r="AK1688">
            <v>1.1915832506113548</v>
          </cell>
          <cell r="AL1688">
            <v>2.5146348506296734</v>
          </cell>
          <cell r="AM1688"/>
          <cell r="AN1688">
            <v>0.88328765212541915</v>
          </cell>
          <cell r="AO1688">
            <v>8.8328765212541924</v>
          </cell>
          <cell r="BC1688" t="str">
            <v>Almería</v>
          </cell>
          <cell r="BD1688"/>
          <cell r="BE1688">
            <v>-0.11398143677235903</v>
          </cell>
          <cell r="BF1688"/>
          <cell r="BG1688">
            <v>0</v>
          </cell>
          <cell r="BK1688" t="str">
            <v>Almería</v>
          </cell>
          <cell r="BL1688"/>
          <cell r="BM1688">
            <v>-0.11398143677235903</v>
          </cell>
          <cell r="BN1688"/>
          <cell r="BO1688">
            <v>0</v>
          </cell>
        </row>
        <row r="1689">
          <cell r="AH1689" t="str">
            <v>Rayo Vallecano</v>
          </cell>
          <cell r="AI1689">
            <v>0.20257928461351285</v>
          </cell>
          <cell r="AJ1689">
            <v>0.20257928461351285</v>
          </cell>
          <cell r="AK1689">
            <v>1.7759698418918588</v>
          </cell>
          <cell r="AL1689">
            <v>1.0565707120460108</v>
          </cell>
          <cell r="AM1689"/>
          <cell r="AN1689">
            <v>0.96213105597626003</v>
          </cell>
          <cell r="AO1689">
            <v>9.6213105597626001</v>
          </cell>
          <cell r="BC1689" t="str">
            <v>Zaragoza</v>
          </cell>
          <cell r="BD1689"/>
          <cell r="BE1689">
            <v>9.0056262814094332E-2</v>
          </cell>
          <cell r="BF1689"/>
          <cell r="BG1689">
            <v>4.5028131407047161</v>
          </cell>
          <cell r="BK1689" t="str">
            <v>Zaragoza</v>
          </cell>
          <cell r="BL1689"/>
          <cell r="BM1689">
            <v>9.0056262814094332E-2</v>
          </cell>
          <cell r="BN1689"/>
          <cell r="BO1689">
            <v>10</v>
          </cell>
        </row>
        <row r="1690">
          <cell r="AH1690" t="str">
            <v>Eibar</v>
          </cell>
          <cell r="AI1690">
            <v>0.20443077033154755</v>
          </cell>
          <cell r="AJ1690">
            <v>0.20443077033154755</v>
          </cell>
          <cell r="AK1690">
            <v>1.7997057702993062</v>
          </cell>
          <cell r="AL1690">
            <v>1.0126721154693781</v>
          </cell>
          <cell r="AM1690"/>
          <cell r="AN1690">
            <v>0.96404644525355376</v>
          </cell>
          <cell r="AO1690">
            <v>9.6404644525355376</v>
          </cell>
          <cell r="BC1690" t="str">
            <v>Numancia</v>
          </cell>
          <cell r="BD1690"/>
          <cell r="BE1690">
            <v>5.4002951929848254E-2</v>
          </cell>
          <cell r="BF1690"/>
          <cell r="BG1690">
            <v>2.7001475964924126</v>
          </cell>
          <cell r="BK1690" t="str">
            <v>Numancia</v>
          </cell>
          <cell r="BL1690"/>
          <cell r="BM1690">
            <v>5.4002951929848254E-2</v>
          </cell>
          <cell r="BN1690"/>
          <cell r="BO1690">
            <v>10</v>
          </cell>
        </row>
        <row r="1691">
          <cell r="AH1691" t="str">
            <v>Leganes</v>
          </cell>
          <cell r="AI1691">
            <v>0.20830615500852787</v>
          </cell>
          <cell r="AJ1691">
            <v>0.20830615500852787</v>
          </cell>
          <cell r="AK1691">
            <v>1.8493879538279823</v>
          </cell>
          <cell r="AL1691">
            <v>0.92491357717201572</v>
          </cell>
          <cell r="AM1691"/>
          <cell r="AN1691">
            <v>0.96779909319636681</v>
          </cell>
          <cell r="AO1691">
            <v>9.6779909319636683</v>
          </cell>
          <cell r="BC1691" t="str">
            <v>Alcorcón</v>
          </cell>
          <cell r="BD1691"/>
          <cell r="BE1691">
            <v>-0.15057316711866722</v>
          </cell>
          <cell r="BF1691"/>
          <cell r="BG1691">
            <v>0</v>
          </cell>
          <cell r="BK1691" t="str">
            <v>Alcorcón</v>
          </cell>
          <cell r="BL1691"/>
          <cell r="BM1691">
            <v>-0.15057316711866722</v>
          </cell>
          <cell r="BN1691"/>
          <cell r="BO1691">
            <v>0</v>
          </cell>
        </row>
        <row r="1692">
          <cell r="AH1692" t="str">
            <v>RCD Mallorca</v>
          </cell>
          <cell r="AI1692">
            <v>0.21959411339072571</v>
          </cell>
          <cell r="AJ1692">
            <v>0.21959411339072571</v>
          </cell>
          <cell r="AK1692">
            <v>1.9940988578421339</v>
          </cell>
          <cell r="AL1692">
            <v>0.70036601539231946</v>
          </cell>
          <cell r="AM1692"/>
          <cell r="AN1692">
            <v>0.97692937397694402</v>
          </cell>
          <cell r="AO1692">
            <v>9.7692937397694397</v>
          </cell>
          <cell r="BC1692" t="str">
            <v>Albacete</v>
          </cell>
          <cell r="BD1692"/>
          <cell r="BE1692">
            <v>2.920424403183023E-2</v>
          </cell>
          <cell r="BF1692"/>
          <cell r="BG1692">
            <v>1.4602122015915113</v>
          </cell>
          <cell r="BK1692" t="str">
            <v>Albacete</v>
          </cell>
          <cell r="BL1692"/>
          <cell r="BM1692">
            <v>2.920424403183023E-2</v>
          </cell>
          <cell r="BN1692"/>
          <cell r="BO1692">
            <v>0</v>
          </cell>
        </row>
        <row r="1693">
          <cell r="AH1693" t="str">
            <v>Getafe</v>
          </cell>
          <cell r="AI1693">
            <v>0.27760333208871429</v>
          </cell>
          <cell r="AJ1693">
            <v>0.27760333208871429</v>
          </cell>
          <cell r="AK1693">
            <v>2.7377733288766444</v>
          </cell>
          <cell r="AL1693">
            <v>0.12055629289400779</v>
          </cell>
          <cell r="AM1693"/>
          <cell r="AN1693">
            <v>0.9969071652920708</v>
          </cell>
          <cell r="AO1693">
            <v>9.9690716529207073</v>
          </cell>
          <cell r="BC1693" t="str">
            <v>Elche</v>
          </cell>
          <cell r="BD1693"/>
          <cell r="BE1693">
            <v>-0.28063122267178653</v>
          </cell>
          <cell r="BF1693"/>
          <cell r="BG1693">
            <v>0</v>
          </cell>
          <cell r="BK1693" t="str">
            <v>Elche</v>
          </cell>
          <cell r="BL1693"/>
          <cell r="BM1693">
            <v>-0.28063122267178653</v>
          </cell>
          <cell r="BN1693"/>
          <cell r="BO1693">
            <v>0</v>
          </cell>
        </row>
        <row r="1694">
          <cell r="AH1694" t="str">
            <v>Grand Total</v>
          </cell>
          <cell r="AI1694">
            <v>0.23695971864412338</v>
          </cell>
          <cell r="AJ1694">
            <v>2.5618961641595126</v>
          </cell>
          <cell r="AK1694"/>
          <cell r="AL1694"/>
          <cell r="AM1694"/>
          <cell r="AN1694"/>
          <cell r="AO1694"/>
          <cell r="BC1694" t="str">
            <v>Extremadura</v>
          </cell>
          <cell r="BD1694"/>
          <cell r="BE1694">
            <v>-0.21863238734614993</v>
          </cell>
          <cell r="BF1694"/>
          <cell r="BG1694">
            <v>0</v>
          </cell>
          <cell r="BK1694" t="str">
            <v>Extremadura</v>
          </cell>
          <cell r="BL1694"/>
          <cell r="BM1694">
            <v>-0.21863238734614993</v>
          </cell>
          <cell r="BN1694"/>
          <cell r="BO1694">
            <v>0</v>
          </cell>
        </row>
        <row r="1695">
          <cell r="AH1695"/>
          <cell r="AI1695"/>
          <cell r="AJ1695"/>
          <cell r="AK1695"/>
          <cell r="AL1695"/>
          <cell r="AM1695"/>
          <cell r="AN1695"/>
          <cell r="AO1695"/>
          <cell r="BC1695" t="str">
            <v>Rayo Majadahonda</v>
          </cell>
          <cell r="BD1695"/>
          <cell r="BE1695">
            <v>0.17285785042100046</v>
          </cell>
          <cell r="BF1695"/>
          <cell r="BG1695">
            <v>8.6428925210500225</v>
          </cell>
          <cell r="BK1695" t="str">
            <v>Rayo Majadahonda</v>
          </cell>
          <cell r="BL1695"/>
          <cell r="BM1695">
            <v>0.17285785042100046</v>
          </cell>
          <cell r="BN1695"/>
          <cell r="BO1695">
            <v>10</v>
          </cell>
        </row>
        <row r="1703">
          <cell r="A1703" t="str">
            <v>24. Margen EBIT ajustado</v>
          </cell>
        </row>
        <row r="1721">
          <cell r="AH1721" t="str">
            <v>Córdoba</v>
          </cell>
          <cell r="AI1721">
            <v>-0.53533466036797772</v>
          </cell>
          <cell r="AJ1721">
            <v>0</v>
          </cell>
          <cell r="AK1721">
            <v>-0.85286430190490059</v>
          </cell>
          <cell r="AL1721">
            <v>2.2299998815749622</v>
          </cell>
          <cell r="AM1721"/>
          <cell r="AN1721">
            <v>0.19686728006096404</v>
          </cell>
          <cell r="AO1721">
            <v>0</v>
          </cell>
          <cell r="BC1721" t="str">
            <v>Real Madrid</v>
          </cell>
          <cell r="BD1721"/>
          <cell r="BE1721">
            <v>6.0284381409878456E-2</v>
          </cell>
          <cell r="BF1721"/>
          <cell r="BG1721">
            <v>1.205687628197569</v>
          </cell>
          <cell r="BK1721" t="str">
            <v>Real Madrid</v>
          </cell>
          <cell r="BL1721"/>
          <cell r="BM1721">
            <v>6.0284381409878456E-2</v>
          </cell>
          <cell r="BN1721"/>
          <cell r="BO1721">
            <v>0</v>
          </cell>
        </row>
        <row r="1722">
          <cell r="AH1722" t="str">
            <v>Elche</v>
          </cell>
          <cell r="AI1722">
            <v>-0.33288663247687034</v>
          </cell>
          <cell r="AJ1722">
            <v>0</v>
          </cell>
          <cell r="AK1722">
            <v>-0.85286430190490059</v>
          </cell>
          <cell r="AL1722">
            <v>2.2299998815749622</v>
          </cell>
          <cell r="AM1722"/>
          <cell r="AN1722">
            <v>0.19686728006096404</v>
          </cell>
          <cell r="AO1722">
            <v>0</v>
          </cell>
          <cell r="BC1722" t="str">
            <v>Barcelona</v>
          </cell>
          <cell r="BD1722"/>
          <cell r="BE1722">
            <v>-3.0804592952816311E-2</v>
          </cell>
          <cell r="BF1722"/>
          <cell r="BG1722">
            <v>0</v>
          </cell>
          <cell r="BK1722" t="str">
            <v>Barcelona</v>
          </cell>
          <cell r="BL1722"/>
          <cell r="BM1722">
            <v>-3.0804592952816311E-2</v>
          </cell>
          <cell r="BN1722"/>
          <cell r="BO1722">
            <v>0</v>
          </cell>
        </row>
        <row r="1723">
          <cell r="AH1723" t="str">
            <v>Reus</v>
          </cell>
          <cell r="AI1723">
            <v>-0.13476711631458385</v>
          </cell>
          <cell r="AJ1723">
            <v>0</v>
          </cell>
          <cell r="AK1723">
            <v>-0.85286430190490059</v>
          </cell>
          <cell r="AL1723">
            <v>2.2299998815749622</v>
          </cell>
          <cell r="AM1723"/>
          <cell r="AN1723">
            <v>0.19686728006096404</v>
          </cell>
          <cell r="AO1723">
            <v>0</v>
          </cell>
          <cell r="BC1723" t="str">
            <v>Atlético de Madrid</v>
          </cell>
          <cell r="BD1723"/>
          <cell r="BE1723">
            <v>-1.7289112812578521E-2</v>
          </cell>
          <cell r="BF1723"/>
          <cell r="BG1723">
            <v>0</v>
          </cell>
          <cell r="BK1723" t="str">
            <v>Atlético de Madrid</v>
          </cell>
          <cell r="BL1723"/>
          <cell r="BM1723">
            <v>-1.7289112812578521E-2</v>
          </cell>
          <cell r="BN1723"/>
          <cell r="BO1723">
            <v>0</v>
          </cell>
        </row>
        <row r="1724">
          <cell r="AH1724" t="str">
            <v>Cádiz</v>
          </cell>
          <cell r="AI1724">
            <v>-0.12367172144900207</v>
          </cell>
          <cell r="AJ1724">
            <v>0</v>
          </cell>
          <cell r="AK1724">
            <v>-0.85286430190490059</v>
          </cell>
          <cell r="AL1724">
            <v>2.2299998815749622</v>
          </cell>
          <cell r="AM1724"/>
          <cell r="AN1724">
            <v>0.19686728006096404</v>
          </cell>
          <cell r="AO1724">
            <v>0</v>
          </cell>
          <cell r="BC1724" t="str">
            <v>Villareal</v>
          </cell>
          <cell r="BD1724"/>
          <cell r="BE1724">
            <v>3.2211145752217701E-2</v>
          </cell>
          <cell r="BF1724"/>
          <cell r="BG1724">
            <v>0.64422291504435403</v>
          </cell>
          <cell r="BK1724" t="str">
            <v>Villareal</v>
          </cell>
          <cell r="BL1724"/>
          <cell r="BM1724">
            <v>3.2211145752217701E-2</v>
          </cell>
          <cell r="BN1724"/>
          <cell r="BO1724">
            <v>0</v>
          </cell>
        </row>
        <row r="1725">
          <cell r="AH1725" t="str">
            <v>Oviedo</v>
          </cell>
          <cell r="AI1725">
            <v>-8.1453318733039057E-2</v>
          </cell>
          <cell r="AJ1725">
            <v>0</v>
          </cell>
          <cell r="AK1725">
            <v>-0.85286430190490059</v>
          </cell>
          <cell r="AL1725">
            <v>2.2299998815749622</v>
          </cell>
          <cell r="AM1725"/>
          <cell r="AN1725">
            <v>0.19686728006096404</v>
          </cell>
          <cell r="AO1725">
            <v>0</v>
          </cell>
          <cell r="BC1725" t="str">
            <v>Real Sociedad</v>
          </cell>
          <cell r="BD1725"/>
          <cell r="BE1725">
            <v>9.7235176002433268E-2</v>
          </cell>
          <cell r="BF1725"/>
          <cell r="BG1725">
            <v>1.9447035200486653</v>
          </cell>
          <cell r="BK1725" t="str">
            <v>Real Sociedad</v>
          </cell>
          <cell r="BL1725"/>
          <cell r="BM1725">
            <v>9.7235176002433268E-2</v>
          </cell>
          <cell r="BN1725"/>
          <cell r="BO1725">
            <v>10</v>
          </cell>
        </row>
        <row r="1726">
          <cell r="AH1726" t="str">
            <v>Lugo</v>
          </cell>
          <cell r="AI1726">
            <v>-8.0880275426167575E-2</v>
          </cell>
          <cell r="AJ1726">
            <v>0</v>
          </cell>
          <cell r="AK1726">
            <v>-0.85286430190490059</v>
          </cell>
          <cell r="AL1726">
            <v>2.2299998815749622</v>
          </cell>
          <cell r="AM1726"/>
          <cell r="AN1726">
            <v>0.19686728006096404</v>
          </cell>
          <cell r="AO1726">
            <v>0</v>
          </cell>
          <cell r="BC1726" t="str">
            <v>Athletic Bilbao</v>
          </cell>
          <cell r="BD1726"/>
          <cell r="BE1726">
            <v>0.17946266911996395</v>
          </cell>
          <cell r="BF1726"/>
          <cell r="BG1726">
            <v>3.5892533823992787</v>
          </cell>
          <cell r="BK1726" t="str">
            <v>Athletic Bilbao</v>
          </cell>
          <cell r="BL1726"/>
          <cell r="BM1726">
            <v>0.17946266911996395</v>
          </cell>
          <cell r="BN1726"/>
          <cell r="BO1726">
            <v>10</v>
          </cell>
        </row>
        <row r="1727">
          <cell r="AH1727" t="str">
            <v>Alcorcón</v>
          </cell>
          <cell r="AI1727">
            <v>-5.4900977688643771E-2</v>
          </cell>
          <cell r="AJ1727">
            <v>0</v>
          </cell>
          <cell r="AK1727">
            <v>-0.85286430190490059</v>
          </cell>
          <cell r="AL1727">
            <v>2.2299998815749622</v>
          </cell>
          <cell r="AM1727"/>
          <cell r="AN1727">
            <v>0.19686728006096404</v>
          </cell>
          <cell r="AO1727">
            <v>0</v>
          </cell>
          <cell r="BC1727" t="str">
            <v>Espanyol</v>
          </cell>
          <cell r="BD1727"/>
          <cell r="BE1727">
            <v>0.17964156730127809</v>
          </cell>
          <cell r="BF1727"/>
          <cell r="BG1727">
            <v>3.5928313460255619</v>
          </cell>
          <cell r="BK1727" t="str">
            <v>Espanyol</v>
          </cell>
          <cell r="BL1727"/>
          <cell r="BM1727">
            <v>0.17964156730127809</v>
          </cell>
          <cell r="BN1727"/>
          <cell r="BO1727">
            <v>10</v>
          </cell>
        </row>
        <row r="1728">
          <cell r="AH1728" t="str">
            <v>Málaga</v>
          </cell>
          <cell r="AI1728">
            <v>-4.6233791594004023E-2</v>
          </cell>
          <cell r="AJ1728">
            <v>0</v>
          </cell>
          <cell r="AK1728">
            <v>-0.85286430190490059</v>
          </cell>
          <cell r="AL1728">
            <v>2.2299998815749622</v>
          </cell>
          <cell r="AM1728"/>
          <cell r="AN1728">
            <v>0.19686728006096404</v>
          </cell>
          <cell r="AO1728">
            <v>0</v>
          </cell>
          <cell r="BC1728" t="str">
            <v>Alavés</v>
          </cell>
          <cell r="BD1728"/>
          <cell r="BE1728">
            <v>4.9918214085135894E-2</v>
          </cell>
          <cell r="BF1728"/>
          <cell r="BG1728">
            <v>0.99836428170271785</v>
          </cell>
          <cell r="BK1728" t="str">
            <v>Alavés</v>
          </cell>
          <cell r="BL1728"/>
          <cell r="BM1728">
            <v>4.9918214085135894E-2</v>
          </cell>
          <cell r="BN1728"/>
          <cell r="BO1728">
            <v>0</v>
          </cell>
        </row>
        <row r="1729">
          <cell r="AH1729" t="str">
            <v>Barcelona</v>
          </cell>
          <cell r="AI1729">
            <v>-3.0804592952816311E-2</v>
          </cell>
          <cell r="AJ1729">
            <v>0</v>
          </cell>
          <cell r="AK1729">
            <v>-0.85286430190490059</v>
          </cell>
          <cell r="AL1729">
            <v>2.2299998815749622</v>
          </cell>
          <cell r="AM1729"/>
          <cell r="AN1729">
            <v>0.19686728006096404</v>
          </cell>
          <cell r="AO1729">
            <v>0</v>
          </cell>
          <cell r="BC1729" t="str">
            <v>Eibar</v>
          </cell>
          <cell r="BD1729"/>
          <cell r="BE1729">
            <v>0.33617687306030825</v>
          </cell>
          <cell r="BF1729"/>
          <cell r="BG1729">
            <v>6.7235374612061651</v>
          </cell>
          <cell r="BK1729" t="str">
            <v>Eibar</v>
          </cell>
          <cell r="BL1729"/>
          <cell r="BM1729">
            <v>0.33617687306030825</v>
          </cell>
          <cell r="BN1729"/>
          <cell r="BO1729">
            <v>10</v>
          </cell>
        </row>
        <row r="1730">
          <cell r="AH1730" t="str">
            <v>Nàstic</v>
          </cell>
          <cell r="AI1730">
            <v>-2.6887025160335469E-2</v>
          </cell>
          <cell r="AJ1730">
            <v>0</v>
          </cell>
          <cell r="AK1730">
            <v>-0.85286430190490059</v>
          </cell>
          <cell r="AL1730">
            <v>2.2299998815749622</v>
          </cell>
          <cell r="AM1730"/>
          <cell r="AN1730">
            <v>0.19686728006096404</v>
          </cell>
          <cell r="AO1730">
            <v>0</v>
          </cell>
          <cell r="BC1730" t="str">
            <v>Málaga</v>
          </cell>
          <cell r="BD1730"/>
          <cell r="BE1730">
            <v>-4.6233791594004023E-2</v>
          </cell>
          <cell r="BF1730"/>
          <cell r="BG1730">
            <v>0</v>
          </cell>
          <cell r="BK1730" t="str">
            <v>Málaga</v>
          </cell>
          <cell r="BL1730"/>
          <cell r="BM1730">
            <v>-4.6233791594004023E-2</v>
          </cell>
          <cell r="BN1730"/>
          <cell r="BO1730">
            <v>0</v>
          </cell>
        </row>
        <row r="1731">
          <cell r="AH1731" t="str">
            <v>Atlético de Madrid</v>
          </cell>
          <cell r="AI1731">
            <v>-1.7289112812578521E-2</v>
          </cell>
          <cell r="AJ1731">
            <v>0</v>
          </cell>
          <cell r="AK1731">
            <v>-0.85286430190490059</v>
          </cell>
          <cell r="AL1731">
            <v>2.2299998815749622</v>
          </cell>
          <cell r="AM1731"/>
          <cell r="AN1731">
            <v>0.19686728006096404</v>
          </cell>
          <cell r="AO1731">
            <v>0</v>
          </cell>
          <cell r="BC1731" t="str">
            <v>Valencia</v>
          </cell>
          <cell r="BD1731"/>
          <cell r="BE1731">
            <v>-9.4072046091349792E-3</v>
          </cell>
          <cell r="BF1731"/>
          <cell r="BG1731">
            <v>0</v>
          </cell>
          <cell r="BK1731" t="str">
            <v>Valencia</v>
          </cell>
          <cell r="BL1731"/>
          <cell r="BM1731">
            <v>-9.4072046091349792E-3</v>
          </cell>
          <cell r="BN1731"/>
          <cell r="BO1731">
            <v>0</v>
          </cell>
        </row>
        <row r="1732">
          <cell r="AH1732" t="str">
            <v>Valencia</v>
          </cell>
          <cell r="AI1732">
            <v>-9.4072046091349792E-3</v>
          </cell>
          <cell r="AJ1732">
            <v>0</v>
          </cell>
          <cell r="AK1732">
            <v>-0.85286430190490059</v>
          </cell>
          <cell r="AL1732">
            <v>2.2299998815749622</v>
          </cell>
          <cell r="AM1732"/>
          <cell r="AN1732">
            <v>0.19686728006096404</v>
          </cell>
          <cell r="AO1732">
            <v>0</v>
          </cell>
          <cell r="BC1732" t="str">
            <v>Sevilla</v>
          </cell>
          <cell r="BD1732"/>
          <cell r="BE1732">
            <v>3.5598053752804497E-2</v>
          </cell>
          <cell r="BF1732"/>
          <cell r="BG1732">
            <v>0.71196107505608996</v>
          </cell>
          <cell r="BK1732" t="str">
            <v>Sevilla</v>
          </cell>
          <cell r="BL1732"/>
          <cell r="BM1732">
            <v>3.5598053752804497E-2</v>
          </cell>
          <cell r="BN1732"/>
          <cell r="BO1732">
            <v>0</v>
          </cell>
        </row>
        <row r="1733">
          <cell r="AH1733" t="str">
            <v>Almería</v>
          </cell>
          <cell r="AI1733">
            <v>1.8710767745050683E-3</v>
          </cell>
          <cell r="AJ1733">
            <v>1.8710767745050683E-3</v>
          </cell>
          <cell r="AK1733">
            <v>-0.83781783954088196</v>
          </cell>
          <cell r="AL1733">
            <v>2.2585452808030877</v>
          </cell>
          <cell r="AM1733"/>
          <cell r="AN1733">
            <v>0.20106650897412129</v>
          </cell>
          <cell r="AO1733">
            <v>2.0106650897412131</v>
          </cell>
          <cell r="BC1733" t="str">
            <v>Celta</v>
          </cell>
          <cell r="BD1733"/>
          <cell r="BE1733">
            <v>0.26313895665565606</v>
          </cell>
          <cell r="BF1733"/>
          <cell r="BG1733">
            <v>5.2627791331131215</v>
          </cell>
          <cell r="BK1733" t="str">
            <v>Celta</v>
          </cell>
          <cell r="BL1733"/>
          <cell r="BM1733">
            <v>0.26313895665565606</v>
          </cell>
          <cell r="BN1733"/>
          <cell r="BO1733">
            <v>10</v>
          </cell>
        </row>
        <row r="1734">
          <cell r="AH1734" t="str">
            <v>Granada</v>
          </cell>
          <cell r="AI1734">
            <v>2.8604615953557528E-2</v>
          </cell>
          <cell r="AJ1734">
            <v>2.8604615953557528E-2</v>
          </cell>
          <cell r="AK1734">
            <v>-0.62283724836710019</v>
          </cell>
          <cell r="AL1734">
            <v>2.6425045804064187</v>
          </cell>
          <cell r="AM1734"/>
          <cell r="AN1734">
            <v>0.26669573906012534</v>
          </cell>
          <cell r="AO1734">
            <v>2.6669573906012536</v>
          </cell>
          <cell r="BC1734" t="str">
            <v>Las Palmas</v>
          </cell>
          <cell r="BD1734"/>
          <cell r="BE1734">
            <v>0.11253587901391904</v>
          </cell>
          <cell r="BF1734"/>
          <cell r="BG1734">
            <v>2.2507175802783808</v>
          </cell>
          <cell r="BK1734" t="str">
            <v>Las Palmas</v>
          </cell>
          <cell r="BL1734"/>
          <cell r="BM1734">
            <v>0.11253587901391904</v>
          </cell>
          <cell r="BN1734"/>
          <cell r="BO1734">
            <v>10</v>
          </cell>
        </row>
        <row r="1735">
          <cell r="AH1735" t="str">
            <v>Villareal</v>
          </cell>
          <cell r="AI1735">
            <v>3.2211145752217701E-2</v>
          </cell>
          <cell r="AJ1735">
            <v>3.2211145752217701E-2</v>
          </cell>
          <cell r="AK1735">
            <v>-0.59383495641432527</v>
          </cell>
          <cell r="AL1735">
            <v>2.6895403714126442</v>
          </cell>
          <cell r="AM1735"/>
          <cell r="AN1735">
            <v>0.2763112531267925</v>
          </cell>
          <cell r="AO1735">
            <v>2.7631125312679252</v>
          </cell>
          <cell r="BC1735" t="str">
            <v>Betis</v>
          </cell>
          <cell r="BD1735"/>
          <cell r="BE1735">
            <v>0.11931921606698623</v>
          </cell>
          <cell r="BF1735"/>
          <cell r="BG1735">
            <v>2.3863843213397247</v>
          </cell>
          <cell r="BK1735" t="str">
            <v>Betis</v>
          </cell>
          <cell r="BL1735"/>
          <cell r="BM1735">
            <v>0.11931921606698623</v>
          </cell>
          <cell r="BN1735"/>
          <cell r="BO1735">
            <v>10</v>
          </cell>
        </row>
        <row r="1736">
          <cell r="AH1736" t="str">
            <v>Sevilla</v>
          </cell>
          <cell r="AI1736">
            <v>3.5598053752804497E-2</v>
          </cell>
          <cell r="AJ1736">
            <v>3.5598053752804497E-2</v>
          </cell>
          <cell r="AK1736">
            <v>-0.56659877644800449</v>
          </cell>
          <cell r="AL1736">
            <v>2.7323804920636334</v>
          </cell>
          <cell r="AM1736"/>
          <cell r="AN1736">
            <v>0.28549340322647221</v>
          </cell>
          <cell r="AO1736">
            <v>2.8549340322647221</v>
          </cell>
          <cell r="BC1736" t="str">
            <v>Deportivo</v>
          </cell>
          <cell r="BD1736"/>
          <cell r="BE1736">
            <v>7.5099749480178765E-2</v>
          </cell>
          <cell r="BF1736"/>
          <cell r="BG1736">
            <v>1.5019949896035754</v>
          </cell>
          <cell r="BK1736" t="str">
            <v>Deportivo</v>
          </cell>
          <cell r="BL1736"/>
          <cell r="BM1736">
            <v>7.5099749480178765E-2</v>
          </cell>
          <cell r="BN1736"/>
          <cell r="BO1736">
            <v>10</v>
          </cell>
        </row>
        <row r="1737">
          <cell r="AH1737" t="str">
            <v>Osasuna</v>
          </cell>
          <cell r="AI1737">
            <v>3.9649760449363962E-2</v>
          </cell>
          <cell r="AJ1737">
            <v>3.9649760449363962E-2</v>
          </cell>
          <cell r="AK1737">
            <v>-0.53401654724688019</v>
          </cell>
          <cell r="AL1737">
            <v>2.7818146171201739</v>
          </cell>
          <cell r="AM1737"/>
          <cell r="AN1737">
            <v>0.29666504285741113</v>
          </cell>
          <cell r="AO1737">
            <v>2.9666504285741113</v>
          </cell>
          <cell r="BC1737" t="str">
            <v>Leganes</v>
          </cell>
          <cell r="BD1737"/>
          <cell r="BE1737">
            <v>0.50312973827918606</v>
          </cell>
          <cell r="BF1737"/>
          <cell r="BG1737">
            <v>10</v>
          </cell>
          <cell r="BK1737" t="str">
            <v>Leganes</v>
          </cell>
          <cell r="BL1737"/>
          <cell r="BM1737">
            <v>0.50312973827918606</v>
          </cell>
          <cell r="BN1737"/>
          <cell r="BO1737">
            <v>10</v>
          </cell>
        </row>
        <row r="1738">
          <cell r="AH1738" t="str">
            <v>Alavés</v>
          </cell>
          <cell r="AI1738">
            <v>4.9918214085135894E-2</v>
          </cell>
          <cell r="AJ1738">
            <v>4.9918214085135894E-2</v>
          </cell>
          <cell r="AK1738">
            <v>-0.45144168806816887</v>
          </cell>
          <cell r="AL1738">
            <v>2.897332517761646</v>
          </cell>
          <cell r="AM1738"/>
          <cell r="AN1738">
            <v>0.32583562161345614</v>
          </cell>
          <cell r="AO1738">
            <v>3.2583562161345614</v>
          </cell>
          <cell r="BC1738" t="str">
            <v>Sporting Gijón</v>
          </cell>
          <cell r="BD1738"/>
          <cell r="BE1738">
            <v>8.9503348727916557E-2</v>
          </cell>
          <cell r="BF1738"/>
          <cell r="BG1738">
            <v>1.7900669745583311</v>
          </cell>
          <cell r="BK1738" t="str">
            <v>Sporting Gijón</v>
          </cell>
          <cell r="BL1738"/>
          <cell r="BM1738">
            <v>8.9503348727916557E-2</v>
          </cell>
          <cell r="BN1738"/>
          <cell r="BO1738">
            <v>10</v>
          </cell>
        </row>
        <row r="1739">
          <cell r="AH1739" t="str">
            <v>Real Madrid</v>
          </cell>
          <cell r="AI1739">
            <v>6.0284381409878456E-2</v>
          </cell>
          <cell r="AJ1739">
            <v>6.0284381409878456E-2</v>
          </cell>
          <cell r="AK1739">
            <v>-0.36808105389423595</v>
          </cell>
          <cell r="AL1739">
            <v>2.9980091747938675</v>
          </cell>
          <cell r="AM1739"/>
          <cell r="AN1739">
            <v>0.35640639876031244</v>
          </cell>
          <cell r="AO1739">
            <v>3.5640639876031246</v>
          </cell>
          <cell r="BC1739" t="str">
            <v>Osasuna</v>
          </cell>
          <cell r="BD1739"/>
          <cell r="BE1739">
            <v>3.9649760449363962E-2</v>
          </cell>
          <cell r="BF1739"/>
          <cell r="BG1739">
            <v>0.79299520898727927</v>
          </cell>
          <cell r="BK1739" t="str">
            <v>Osasuna</v>
          </cell>
          <cell r="BL1739"/>
          <cell r="BM1739">
            <v>3.9649760449363962E-2</v>
          </cell>
          <cell r="BN1739"/>
          <cell r="BO1739">
            <v>0</v>
          </cell>
        </row>
        <row r="1740">
          <cell r="AH1740" t="str">
            <v>Albacete</v>
          </cell>
          <cell r="AI1740">
            <v>7.422634836427941E-2</v>
          </cell>
          <cell r="AJ1740">
            <v>7.422634836427941E-2</v>
          </cell>
          <cell r="AK1740">
            <v>-0.25596524768137963</v>
          </cell>
          <cell r="AL1740">
            <v>3.1047437602107251</v>
          </cell>
          <cell r="AM1740"/>
          <cell r="AN1740">
            <v>0.39898883594788792</v>
          </cell>
          <cell r="AO1740">
            <v>3.9898883594788792</v>
          </cell>
          <cell r="BC1740" t="str">
            <v>Granada</v>
          </cell>
          <cell r="BD1740"/>
          <cell r="BE1740">
            <v>2.8604615953557528E-2</v>
          </cell>
          <cell r="BF1740"/>
          <cell r="BG1740">
            <v>0.57209231907115055</v>
          </cell>
          <cell r="BK1740" t="str">
            <v>Granada</v>
          </cell>
          <cell r="BL1740"/>
          <cell r="BM1740">
            <v>2.8604615953557528E-2</v>
          </cell>
          <cell r="BN1740"/>
          <cell r="BO1740">
            <v>0</v>
          </cell>
        </row>
        <row r="1741">
          <cell r="AH1741" t="str">
            <v>Deportivo</v>
          </cell>
          <cell r="AI1741">
            <v>7.5099749480178765E-2</v>
          </cell>
          <cell r="AJ1741">
            <v>7.5099749480178765E-2</v>
          </cell>
          <cell r="AK1741">
            <v>-0.24894169995841259</v>
          </cell>
          <cell r="AL1741">
            <v>3.1102537238950352</v>
          </cell>
          <cell r="AM1741"/>
          <cell r="AN1741">
            <v>0.40170293926302952</v>
          </cell>
          <cell r="AO1741">
            <v>4.0170293926302953</v>
          </cell>
          <cell r="BC1741" t="str">
            <v>UD Levante</v>
          </cell>
          <cell r="BD1741"/>
          <cell r="BE1741">
            <v>0.19009333070837242</v>
          </cell>
          <cell r="BF1741"/>
          <cell r="BG1741">
            <v>3.8018666141674484</v>
          </cell>
          <cell r="BK1741" t="str">
            <v>UD Levante</v>
          </cell>
          <cell r="BL1741"/>
          <cell r="BM1741">
            <v>0.19009333070837242</v>
          </cell>
          <cell r="BN1741"/>
          <cell r="BO1741">
            <v>10</v>
          </cell>
        </row>
        <row r="1742">
          <cell r="AH1742" t="str">
            <v>Girona</v>
          </cell>
          <cell r="AI1742">
            <v>8.775478561631582E-2</v>
          </cell>
          <cell r="AJ1742">
            <v>8.775478561631582E-2</v>
          </cell>
          <cell r="AK1742">
            <v>-0.14717488443687926</v>
          </cell>
          <cell r="AL1742">
            <v>3.1735793005027215</v>
          </cell>
          <cell r="AM1742"/>
          <cell r="AN1742">
            <v>0.44149699201095743</v>
          </cell>
          <cell r="AO1742">
            <v>4.4149699201095745</v>
          </cell>
          <cell r="BC1742" t="str">
            <v>Girona</v>
          </cell>
          <cell r="BD1742"/>
          <cell r="BE1742">
            <v>8.775478561631582E-2</v>
          </cell>
          <cell r="BF1742"/>
          <cell r="BG1742">
            <v>1.7550957123263164</v>
          </cell>
          <cell r="BK1742" t="str">
            <v>Girona</v>
          </cell>
          <cell r="BL1742"/>
          <cell r="BM1742">
            <v>8.775478561631582E-2</v>
          </cell>
          <cell r="BN1742"/>
          <cell r="BO1742">
            <v>10</v>
          </cell>
        </row>
        <row r="1743">
          <cell r="AH1743" t="str">
            <v>Sporting Gijón</v>
          </cell>
          <cell r="AI1743">
            <v>8.9503348727916557E-2</v>
          </cell>
          <cell r="AJ1743">
            <v>8.9503348727916557E-2</v>
          </cell>
          <cell r="AK1743">
            <v>-0.13311362868922494</v>
          </cell>
          <cell r="AL1743">
            <v>3.1798393353061165</v>
          </cell>
          <cell r="AM1743"/>
          <cell r="AN1743">
            <v>0.44705175846591633</v>
          </cell>
          <cell r="AO1743">
            <v>4.4705175846591629</v>
          </cell>
          <cell r="BC1743" t="str">
            <v>Getafe</v>
          </cell>
          <cell r="BD1743"/>
          <cell r="BE1743">
            <v>0.21832593680549911</v>
          </cell>
          <cell r="BF1743"/>
          <cell r="BG1743">
            <v>4.366518736109982</v>
          </cell>
          <cell r="BK1743" t="str">
            <v>Getafe</v>
          </cell>
          <cell r="BL1743"/>
          <cell r="BM1743">
            <v>0.21832593680549911</v>
          </cell>
          <cell r="BN1743"/>
          <cell r="BO1743">
            <v>10</v>
          </cell>
        </row>
        <row r="1744">
          <cell r="AH1744" t="str">
            <v>Real Sociedad</v>
          </cell>
          <cell r="AI1744">
            <v>9.7235176002433268E-2</v>
          </cell>
          <cell r="AJ1744">
            <v>9.7235176002433268E-2</v>
          </cell>
          <cell r="AK1744">
            <v>-7.0937319477176672E-2</v>
          </cell>
          <cell r="AL1744">
            <v>3.2000749757439575</v>
          </cell>
          <cell r="AM1744"/>
          <cell r="AN1744">
            <v>0.47172382076429104</v>
          </cell>
          <cell r="AO1744">
            <v>4.71723820764291</v>
          </cell>
          <cell r="BC1744" t="str">
            <v>Tenerife</v>
          </cell>
          <cell r="BD1744"/>
          <cell r="BE1744">
            <v>9.7372795953605096E-2</v>
          </cell>
          <cell r="BF1744"/>
          <cell r="BG1744">
            <v>1.9474559190721019</v>
          </cell>
          <cell r="BK1744" t="str">
            <v>Tenerife</v>
          </cell>
          <cell r="BL1744"/>
          <cell r="BM1744">
            <v>9.7372795953605096E-2</v>
          </cell>
          <cell r="BN1744"/>
          <cell r="BO1744">
            <v>10</v>
          </cell>
        </row>
        <row r="1745">
          <cell r="AH1745" t="str">
            <v>Tenerife</v>
          </cell>
          <cell r="AI1745">
            <v>9.7372795953605096E-2</v>
          </cell>
          <cell r="AJ1745">
            <v>9.7372795953605096E-2</v>
          </cell>
          <cell r="AK1745">
            <v>-6.9830634041250228E-2</v>
          </cell>
          <cell r="AL1745">
            <v>3.2003242486426147</v>
          </cell>
          <cell r="AM1745"/>
          <cell r="AN1745">
            <v>0.47216423212338809</v>
          </cell>
          <cell r="AO1745">
            <v>4.7216423212338814</v>
          </cell>
          <cell r="BC1745" t="str">
            <v>Cádiz</v>
          </cell>
          <cell r="BD1745"/>
          <cell r="BE1745">
            <v>-0.12367172144900207</v>
          </cell>
          <cell r="BF1745"/>
          <cell r="BG1745">
            <v>0</v>
          </cell>
          <cell r="BK1745" t="str">
            <v>Cádiz</v>
          </cell>
          <cell r="BL1745"/>
          <cell r="BM1745">
            <v>-0.12367172144900207</v>
          </cell>
          <cell r="BN1745"/>
          <cell r="BO1745">
            <v>0</v>
          </cell>
        </row>
        <row r="1746">
          <cell r="AH1746" t="str">
            <v>Las Palmas</v>
          </cell>
          <cell r="AI1746">
            <v>0.11253587901391904</v>
          </cell>
          <cell r="AJ1746">
            <v>0.11253587901391904</v>
          </cell>
          <cell r="AK1746">
            <v>5.2104906872004426E-2</v>
          </cell>
          <cell r="AL1746">
            <v>3.2037847023822756</v>
          </cell>
          <cell r="AM1746"/>
          <cell r="AN1746">
            <v>0.52077744841956886</v>
          </cell>
          <cell r="AO1746">
            <v>5.2077744841956886</v>
          </cell>
          <cell r="BC1746" t="str">
            <v>Huesca</v>
          </cell>
          <cell r="BD1746"/>
          <cell r="BE1746">
            <v>0.13958812369696522</v>
          </cell>
          <cell r="BF1746"/>
          <cell r="BG1746">
            <v>2.7917624739393041</v>
          </cell>
          <cell r="BK1746" t="str">
            <v>Huesca</v>
          </cell>
          <cell r="BL1746"/>
          <cell r="BM1746">
            <v>0.13958812369696522</v>
          </cell>
          <cell r="BN1746"/>
          <cell r="BO1746">
            <v>10</v>
          </cell>
        </row>
        <row r="1747">
          <cell r="AH1747" t="str">
            <v>Betis</v>
          </cell>
          <cell r="AI1747">
            <v>0.11931921606698623</v>
          </cell>
          <cell r="AJ1747">
            <v>0.11931921606698623</v>
          </cell>
          <cell r="AK1747">
            <v>0.10665383135343146</v>
          </cell>
          <cell r="AL1747">
            <v>3.1899421161586505</v>
          </cell>
          <cell r="AM1747"/>
          <cell r="AN1747">
            <v>0.5424681945750135</v>
          </cell>
          <cell r="AO1747">
            <v>5.4246819457501347</v>
          </cell>
          <cell r="BC1747" t="str">
            <v>Valladolid</v>
          </cell>
          <cell r="BD1747"/>
          <cell r="BE1747">
            <v>0.1847584190657969</v>
          </cell>
          <cell r="BF1747"/>
          <cell r="BG1747">
            <v>3.6951683813159382</v>
          </cell>
          <cell r="BK1747" t="str">
            <v>Valladolid</v>
          </cell>
          <cell r="BL1747"/>
          <cell r="BM1747">
            <v>0.1847584190657969</v>
          </cell>
          <cell r="BN1747"/>
          <cell r="BO1747">
            <v>10</v>
          </cell>
        </row>
        <row r="1748">
          <cell r="AH1748" t="str">
            <v>Numancia</v>
          </cell>
          <cell r="AI1748">
            <v>0.12176228282574933</v>
          </cell>
          <cell r="AJ1748">
            <v>0.12176228282574933</v>
          </cell>
          <cell r="AK1748">
            <v>0.12630001185195092</v>
          </cell>
          <cell r="AL1748">
            <v>3.1826508322809577</v>
          </cell>
          <cell r="AM1748"/>
          <cell r="AN1748">
            <v>0.55025277656080773</v>
          </cell>
          <cell r="AO1748">
            <v>5.5025277656080771</v>
          </cell>
          <cell r="BC1748" t="str">
            <v>Oviedo</v>
          </cell>
          <cell r="BD1748"/>
          <cell r="BE1748">
            <v>-8.1453318733039057E-2</v>
          </cell>
          <cell r="BF1748"/>
          <cell r="BG1748">
            <v>0</v>
          </cell>
          <cell r="BK1748" t="str">
            <v>Oviedo</v>
          </cell>
          <cell r="BL1748"/>
          <cell r="BM1748">
            <v>-8.1453318733039057E-2</v>
          </cell>
          <cell r="BN1748"/>
          <cell r="BO1748">
            <v>0</v>
          </cell>
        </row>
        <row r="1749">
          <cell r="AH1749" t="str">
            <v>Huesca</v>
          </cell>
          <cell r="AI1749">
            <v>0.13958812369696522</v>
          </cell>
          <cell r="AJ1749">
            <v>0.13958812369696522</v>
          </cell>
          <cell r="AK1749">
            <v>0.26964840216409292</v>
          </cell>
          <cell r="AL1749">
            <v>3.0935990700414595</v>
          </cell>
          <cell r="AM1749"/>
          <cell r="AN1749">
            <v>0.60628462022178253</v>
          </cell>
          <cell r="AO1749">
            <v>6.0628462022178251</v>
          </cell>
          <cell r="BC1749" t="str">
            <v>Lugo</v>
          </cell>
          <cell r="BD1749"/>
          <cell r="BE1749">
            <v>-8.0880275426167575E-2</v>
          </cell>
          <cell r="BF1749"/>
          <cell r="BG1749">
            <v>0</v>
          </cell>
          <cell r="BK1749" t="str">
            <v>Lugo</v>
          </cell>
          <cell r="BL1749"/>
          <cell r="BM1749">
            <v>-8.0880275426167575E-2</v>
          </cell>
          <cell r="BN1749"/>
          <cell r="BO1749">
            <v>0</v>
          </cell>
        </row>
        <row r="1750">
          <cell r="AH1750" t="str">
            <v>Athletic Bilbao</v>
          </cell>
          <cell r="AI1750">
            <v>0.17946266911996395</v>
          </cell>
          <cell r="AJ1750">
            <v>0.17946266911996395</v>
          </cell>
          <cell r="AK1750">
            <v>0.59030378903254854</v>
          </cell>
          <cell r="AL1750">
            <v>2.6951692649639654</v>
          </cell>
          <cell r="AM1750"/>
          <cell r="AN1750">
            <v>0.72250650021294005</v>
          </cell>
          <cell r="AO1750">
            <v>7.2250650021294005</v>
          </cell>
          <cell r="BC1750" t="str">
            <v>Córdoba</v>
          </cell>
          <cell r="BD1750"/>
          <cell r="BE1750">
            <v>-0.53533466036797772</v>
          </cell>
          <cell r="BF1750"/>
          <cell r="BG1750">
            <v>0</v>
          </cell>
          <cell r="BK1750" t="str">
            <v>Córdoba</v>
          </cell>
          <cell r="BL1750"/>
          <cell r="BM1750">
            <v>-0.53533466036797772</v>
          </cell>
          <cell r="BN1750"/>
          <cell r="BO1750">
            <v>0</v>
          </cell>
        </row>
        <row r="1751">
          <cell r="AH1751" t="str">
            <v>Espanyol</v>
          </cell>
          <cell r="AI1751">
            <v>0.17964156730127809</v>
          </cell>
          <cell r="AJ1751">
            <v>0.17964156730127809</v>
          </cell>
          <cell r="AK1751">
            <v>0.5917424177349152</v>
          </cell>
          <cell r="AL1751">
            <v>2.692878636753461</v>
          </cell>
          <cell r="AM1751"/>
          <cell r="AN1751">
            <v>0.72298845625225328</v>
          </cell>
          <cell r="AO1751">
            <v>7.2298845625225328</v>
          </cell>
          <cell r="BC1751" t="str">
            <v>Reus</v>
          </cell>
          <cell r="BD1751"/>
          <cell r="BE1751">
            <v>-0.13476711631458385</v>
          </cell>
          <cell r="BF1751"/>
          <cell r="BG1751">
            <v>0</v>
          </cell>
          <cell r="BK1751" t="str">
            <v>Reus</v>
          </cell>
          <cell r="BL1751"/>
          <cell r="BM1751">
            <v>-0.13476711631458385</v>
          </cell>
          <cell r="BN1751"/>
          <cell r="BO1751">
            <v>0</v>
          </cell>
        </row>
        <row r="1752">
          <cell r="AH1752" t="str">
            <v>Valladolid</v>
          </cell>
          <cell r="AI1752">
            <v>0.1847584190657969</v>
          </cell>
          <cell r="AJ1752">
            <v>0.1847584190657969</v>
          </cell>
          <cell r="AK1752">
            <v>0.63289012398949174</v>
          </cell>
          <cell r="AL1752">
            <v>2.6258780532197346</v>
          </cell>
          <cell r="AM1752"/>
          <cell r="AN1752">
            <v>0.73659730122494815</v>
          </cell>
          <cell r="AO1752">
            <v>7.3659730122494818</v>
          </cell>
          <cell r="BC1752" t="str">
            <v>Rayo Vallecano</v>
          </cell>
          <cell r="BD1752"/>
          <cell r="BE1752">
            <v>0.44326060507745968</v>
          </cell>
          <cell r="BF1752"/>
          <cell r="BG1752">
            <v>8.8652121015491936</v>
          </cell>
          <cell r="BK1752" t="str">
            <v>Rayo Vallecano</v>
          </cell>
          <cell r="BL1752"/>
          <cell r="BM1752">
            <v>0.44326060507745968</v>
          </cell>
          <cell r="BN1752"/>
          <cell r="BO1752">
            <v>10</v>
          </cell>
        </row>
        <row r="1753">
          <cell r="AH1753" t="str">
            <v>RCD Mallorca</v>
          </cell>
          <cell r="AI1753">
            <v>0.18555182688856348</v>
          </cell>
          <cell r="AJ1753">
            <v>0.18555182688856348</v>
          </cell>
          <cell r="AK1753">
            <v>0.6392703971601279</v>
          </cell>
          <cell r="AL1753">
            <v>2.615242874798029</v>
          </cell>
          <cell r="AM1753"/>
          <cell r="AN1753">
            <v>0.73867647859663876</v>
          </cell>
          <cell r="AO1753">
            <v>7.3867647859663874</v>
          </cell>
          <cell r="BC1753" t="str">
            <v>RCD Mallorca</v>
          </cell>
          <cell r="BD1753"/>
          <cell r="BE1753">
            <v>0.18555182688856348</v>
          </cell>
          <cell r="BF1753"/>
          <cell r="BG1753">
            <v>3.7110365377712693</v>
          </cell>
          <cell r="BK1753" t="str">
            <v>RCD Mallorca</v>
          </cell>
          <cell r="BL1753"/>
          <cell r="BM1753">
            <v>0.18555182688856348</v>
          </cell>
          <cell r="BN1753"/>
          <cell r="BO1753">
            <v>10</v>
          </cell>
        </row>
        <row r="1754">
          <cell r="AH1754" t="str">
            <v>UD Levante</v>
          </cell>
          <cell r="AI1754">
            <v>0.19009333070837242</v>
          </cell>
          <cell r="AJ1754">
            <v>0.19009333070837242</v>
          </cell>
          <cell r="AK1754">
            <v>0.67579138188502141</v>
          </cell>
          <cell r="AL1754">
            <v>2.5531893296472297</v>
          </cell>
          <cell r="AM1754"/>
          <cell r="AN1754">
            <v>0.75041344642367536</v>
          </cell>
          <cell r="AO1754">
            <v>7.5041344642367536</v>
          </cell>
          <cell r="BC1754" t="str">
            <v>Nàstic</v>
          </cell>
          <cell r="BD1754"/>
          <cell r="BE1754">
            <v>-2.6887025160335469E-2</v>
          </cell>
          <cell r="BF1754"/>
          <cell r="BG1754">
            <v>0</v>
          </cell>
          <cell r="BK1754" t="str">
            <v>Nàstic</v>
          </cell>
          <cell r="BL1754"/>
          <cell r="BM1754">
            <v>-2.6887025160335469E-2</v>
          </cell>
          <cell r="BN1754"/>
          <cell r="BO1754">
            <v>0</v>
          </cell>
        </row>
        <row r="1755">
          <cell r="AH1755" t="str">
            <v>Getafe</v>
          </cell>
          <cell r="AI1755">
            <v>0.21832593680549911</v>
          </cell>
          <cell r="AJ1755">
            <v>0.21832593680549911</v>
          </cell>
          <cell r="AK1755">
            <v>0.90282687869992295</v>
          </cell>
          <cell r="AL1755">
            <v>2.1343072151832074</v>
          </cell>
          <cell r="AM1755"/>
          <cell r="AN1755">
            <v>0.81669110833121872</v>
          </cell>
          <cell r="AO1755">
            <v>8.1669110833121863</v>
          </cell>
          <cell r="BC1755" t="str">
            <v>Almería</v>
          </cell>
          <cell r="BD1755"/>
          <cell r="BE1755">
            <v>1.8710767745050683E-3</v>
          </cell>
          <cell r="BF1755"/>
          <cell r="BG1755">
            <v>3.7421535490101368E-2</v>
          </cell>
          <cell r="BK1755" t="str">
            <v>Almería</v>
          </cell>
          <cell r="BL1755"/>
          <cell r="BM1755">
            <v>1.8710767745050683E-3</v>
          </cell>
          <cell r="BN1755"/>
          <cell r="BO1755">
            <v>0</v>
          </cell>
        </row>
        <row r="1756">
          <cell r="AH1756" t="str">
            <v>Celta</v>
          </cell>
          <cell r="AI1756">
            <v>0.26313895665565606</v>
          </cell>
          <cell r="AJ1756">
            <v>0.26313895665565606</v>
          </cell>
          <cell r="AK1756">
            <v>1.2631955315424914</v>
          </cell>
          <cell r="AL1756">
            <v>1.4446380642804937</v>
          </cell>
          <cell r="AM1756"/>
          <cell r="AN1756">
            <v>0.89674054083494203</v>
          </cell>
          <cell r="AO1756">
            <v>8.9674054083494212</v>
          </cell>
          <cell r="BC1756" t="str">
            <v>Zaragoza</v>
          </cell>
          <cell r="BD1756"/>
          <cell r="BE1756">
            <v>0.29931340294664577</v>
          </cell>
          <cell r="BF1756"/>
          <cell r="BG1756">
            <v>5.9862680589329154</v>
          </cell>
          <cell r="BK1756" t="str">
            <v>Zaragoza</v>
          </cell>
          <cell r="BL1756"/>
          <cell r="BM1756">
            <v>0.29931340294664577</v>
          </cell>
          <cell r="BN1756"/>
          <cell r="BO1756">
            <v>10</v>
          </cell>
        </row>
        <row r="1757">
          <cell r="AH1757" t="str">
            <v>Zaragoza</v>
          </cell>
          <cell r="AI1757">
            <v>0.29931340294664577</v>
          </cell>
          <cell r="AJ1757">
            <v>0.29931340294664577</v>
          </cell>
          <cell r="AK1757">
            <v>1.5540961787383119</v>
          </cell>
          <cell r="AL1757">
            <v>0.95894920197678968</v>
          </cell>
          <cell r="AM1757"/>
          <cell r="AN1757">
            <v>0.93991926170997342</v>
          </cell>
          <cell r="AO1757">
            <v>9.3991926170997342</v>
          </cell>
          <cell r="BC1757" t="str">
            <v>Numancia</v>
          </cell>
          <cell r="BD1757"/>
          <cell r="BE1757">
            <v>0.12176228282574933</v>
          </cell>
          <cell r="BF1757"/>
          <cell r="BG1757">
            <v>2.4352456565149865</v>
          </cell>
          <cell r="BK1757" t="str">
            <v>Numancia</v>
          </cell>
          <cell r="BL1757"/>
          <cell r="BM1757">
            <v>0.12176228282574933</v>
          </cell>
          <cell r="BN1757"/>
          <cell r="BO1757">
            <v>10</v>
          </cell>
        </row>
        <row r="1758">
          <cell r="AH1758" t="str">
            <v>Eibar</v>
          </cell>
          <cell r="AI1758">
            <v>0.33617687306030825</v>
          </cell>
          <cell r="AJ1758">
            <v>0.33617687306030825</v>
          </cell>
          <cell r="AK1758">
            <v>1.8505376840950705</v>
          </cell>
          <cell r="AL1758">
            <v>0.57894107954597296</v>
          </cell>
          <cell r="AM1758"/>
          <cell r="AN1758">
            <v>0.96788195407396527</v>
          </cell>
          <cell r="AO1758">
            <v>9.6788195407396529</v>
          </cell>
          <cell r="BC1758" t="str">
            <v>Alcorcón</v>
          </cell>
          <cell r="BD1758"/>
          <cell r="BE1758">
            <v>-5.4900977688643771E-2</v>
          </cell>
          <cell r="BF1758"/>
          <cell r="BG1758">
            <v>0</v>
          </cell>
          <cell r="BK1758" t="str">
            <v>Alcorcón</v>
          </cell>
          <cell r="BL1758"/>
          <cell r="BM1758">
            <v>-5.4900977688643771E-2</v>
          </cell>
          <cell r="BN1758"/>
          <cell r="BO1758">
            <v>0</v>
          </cell>
        </row>
        <row r="1759">
          <cell r="AH1759" t="str">
            <v>Rayo Vallecano</v>
          </cell>
          <cell r="AI1759">
            <v>0.44326060507745968</v>
          </cell>
          <cell r="AJ1759">
            <v>0.44326060507745968</v>
          </cell>
          <cell r="AK1759">
            <v>2.7116628744395084</v>
          </cell>
          <cell r="AL1759">
            <v>8.1197771139816535E-2</v>
          </cell>
          <cell r="AM1759"/>
          <cell r="AN1759">
            <v>0.99665266788725038</v>
          </cell>
          <cell r="AO1759">
            <v>9.9665266788725031</v>
          </cell>
          <cell r="BC1759" t="str">
            <v>Albacete</v>
          </cell>
          <cell r="BD1759"/>
          <cell r="BE1759">
            <v>7.422634836427941E-2</v>
          </cell>
          <cell r="BF1759"/>
          <cell r="BG1759">
            <v>1.4845269672855883</v>
          </cell>
          <cell r="BK1759" t="str">
            <v>Albacete</v>
          </cell>
          <cell r="BL1759"/>
          <cell r="BM1759">
            <v>7.422634836427941E-2</v>
          </cell>
          <cell r="BN1759"/>
          <cell r="BO1759">
            <v>0</v>
          </cell>
        </row>
        <row r="1760">
          <cell r="AH1760" t="str">
            <v>Leganes</v>
          </cell>
          <cell r="AI1760">
            <v>0.50312973827918606</v>
          </cell>
          <cell r="AJ1760">
            <v>0.5</v>
          </cell>
          <cell r="AK1760">
            <v>3.1679387375638437</v>
          </cell>
          <cell r="AL1760">
            <v>2.1232385789199254E-2</v>
          </cell>
          <cell r="AM1760"/>
          <cell r="AN1760">
            <v>0.99923238066104636</v>
          </cell>
          <cell r="AO1760">
            <v>9.9923238066104645</v>
          </cell>
          <cell r="BC1760" t="str">
            <v>Elche</v>
          </cell>
          <cell r="BD1760"/>
          <cell r="BE1760">
            <v>-0.33288663247687034</v>
          </cell>
          <cell r="BF1760"/>
          <cell r="BG1760">
            <v>0</v>
          </cell>
          <cell r="BK1760" t="str">
            <v>Elche</v>
          </cell>
          <cell r="BL1760"/>
          <cell r="BM1760">
            <v>-0.33288663247687034</v>
          </cell>
          <cell r="BN1760"/>
          <cell r="BO1760">
            <v>0</v>
          </cell>
        </row>
        <row r="1761">
          <cell r="AH1761" t="str">
            <v>Grand Total</v>
          </cell>
          <cell r="AI1761">
            <v>2.7708718502493879</v>
          </cell>
          <cell r="AJ1761">
            <v>4.2422585415553549</v>
          </cell>
          <cell r="AK1761"/>
          <cell r="AL1761"/>
          <cell r="AM1761"/>
          <cell r="AN1761"/>
          <cell r="AO1761"/>
          <cell r="BC1761" t="str">
            <v>Extremadura</v>
          </cell>
          <cell r="BD1761"/>
          <cell r="BE1761">
            <v>-0.18056403214322039</v>
          </cell>
          <cell r="BF1761"/>
          <cell r="BG1761">
            <v>0</v>
          </cell>
          <cell r="BK1761" t="str">
            <v>Extremadura</v>
          </cell>
          <cell r="BL1761"/>
          <cell r="BM1761">
            <v>-0.18056403214322039</v>
          </cell>
          <cell r="BN1761"/>
          <cell r="BO1761">
            <v>0</v>
          </cell>
        </row>
        <row r="1762">
          <cell r="AH1762"/>
          <cell r="AI1762"/>
          <cell r="AJ1762"/>
          <cell r="AK1762"/>
          <cell r="AL1762"/>
          <cell r="AM1762"/>
          <cell r="AN1762"/>
          <cell r="AO1762"/>
          <cell r="BC1762" t="str">
            <v>Rayo Majadahonda</v>
          </cell>
          <cell r="BD1762"/>
          <cell r="BE1762">
            <v>0.1681525507677068</v>
          </cell>
          <cell r="BF1762"/>
          <cell r="BG1762">
            <v>3.3630510153541362</v>
          </cell>
          <cell r="BK1762" t="str">
            <v>Rayo Majadahonda</v>
          </cell>
          <cell r="BL1762"/>
          <cell r="BM1762">
            <v>0.1681525507677068</v>
          </cell>
          <cell r="BN1762"/>
          <cell r="BO1762">
            <v>10</v>
          </cell>
        </row>
        <row r="1770">
          <cell r="A1770" t="str">
            <v>25. ROIC ajustado</v>
          </cell>
        </row>
        <row r="1832">
          <cell r="AH1832" t="str">
            <v>Osasuna</v>
          </cell>
          <cell r="AI1832" t="e">
            <v>#N/A</v>
          </cell>
          <cell r="AJ1832" t="e">
            <v>#N/A</v>
          </cell>
          <cell r="AK1832" t="e">
            <v>#N/A</v>
          </cell>
          <cell r="AL1832" t="e">
            <v>#N/A</v>
          </cell>
          <cell r="AM1832"/>
          <cell r="AN1832" t="e">
            <v>#N/A</v>
          </cell>
          <cell r="AO1832" t="e">
            <v>#N/A</v>
          </cell>
          <cell r="BC1832" t="str">
            <v>Real Madrid</v>
          </cell>
          <cell r="BD1832"/>
          <cell r="BE1832" t="e">
            <v>#N/A</v>
          </cell>
          <cell r="BF1832"/>
          <cell r="BG1832" t="e">
            <v>#N/A</v>
          </cell>
          <cell r="BK1832" t="str">
            <v>Real Madrid</v>
          </cell>
          <cell r="BL1832"/>
          <cell r="BM1832" t="e">
            <v>#N/A</v>
          </cell>
          <cell r="BN1832"/>
          <cell r="BO1832" t="e">
            <v>#N/A</v>
          </cell>
        </row>
        <row r="1833">
          <cell r="AH1833" t="str">
            <v>Granada</v>
          </cell>
          <cell r="AI1833" t="e">
            <v>#N/A</v>
          </cell>
          <cell r="AJ1833" t="e">
            <v>#N/A</v>
          </cell>
          <cell r="AK1833" t="e">
            <v>#N/A</v>
          </cell>
          <cell r="AL1833" t="e">
            <v>#N/A</v>
          </cell>
          <cell r="AM1833"/>
          <cell r="AN1833" t="e">
            <v>#N/A</v>
          </cell>
          <cell r="AO1833" t="e">
            <v>#N/A</v>
          </cell>
          <cell r="BC1833" t="str">
            <v>Barcelona</v>
          </cell>
          <cell r="BD1833"/>
          <cell r="BE1833" t="e">
            <v>#N/A</v>
          </cell>
          <cell r="BF1833"/>
          <cell r="BG1833" t="e">
            <v>#N/A</v>
          </cell>
          <cell r="BK1833" t="str">
            <v>Barcelona</v>
          </cell>
          <cell r="BL1833"/>
          <cell r="BM1833" t="e">
            <v>#N/A</v>
          </cell>
          <cell r="BN1833"/>
          <cell r="BO1833" t="e">
            <v>#N/A</v>
          </cell>
        </row>
        <row r="1834">
          <cell r="AH1834" t="str">
            <v>RCD Mallorca</v>
          </cell>
          <cell r="AI1834" t="e">
            <v>#N/A</v>
          </cell>
          <cell r="AJ1834" t="e">
            <v>#N/A</v>
          </cell>
          <cell r="AK1834" t="e">
            <v>#N/A</v>
          </cell>
          <cell r="AL1834" t="e">
            <v>#N/A</v>
          </cell>
          <cell r="AM1834"/>
          <cell r="AN1834" t="e">
            <v>#N/A</v>
          </cell>
          <cell r="AO1834" t="e">
            <v>#N/A</v>
          </cell>
          <cell r="BC1834" t="str">
            <v>Atlético de Madrid</v>
          </cell>
          <cell r="BD1834"/>
          <cell r="BE1834" t="e">
            <v>#N/A</v>
          </cell>
          <cell r="BF1834"/>
          <cell r="BG1834" t="e">
            <v>#N/A</v>
          </cell>
          <cell r="BK1834" t="str">
            <v>Atlético de Madrid</v>
          </cell>
          <cell r="BL1834"/>
          <cell r="BM1834" t="e">
            <v>#N/A</v>
          </cell>
          <cell r="BN1834"/>
          <cell r="BO1834" t="e">
            <v>#N/A</v>
          </cell>
        </row>
        <row r="1835">
          <cell r="AH1835" t="str">
            <v>UD Levante</v>
          </cell>
          <cell r="AI1835" t="e">
            <v>#N/A</v>
          </cell>
          <cell r="AJ1835" t="e">
            <v>#N/A</v>
          </cell>
          <cell r="AK1835" t="e">
            <v>#N/A</v>
          </cell>
          <cell r="AL1835" t="e">
            <v>#N/A</v>
          </cell>
          <cell r="AM1835"/>
          <cell r="AN1835" t="e">
            <v>#N/A</v>
          </cell>
          <cell r="AO1835" t="e">
            <v>#N/A</v>
          </cell>
          <cell r="BC1835" t="str">
            <v>Villareal</v>
          </cell>
          <cell r="BD1835"/>
          <cell r="BE1835" t="e">
            <v>#N/A</v>
          </cell>
          <cell r="BF1835"/>
          <cell r="BG1835" t="e">
            <v>#N/A</v>
          </cell>
          <cell r="BK1835" t="str">
            <v>Villareal</v>
          </cell>
          <cell r="BL1835"/>
          <cell r="BM1835" t="e">
            <v>#N/A</v>
          </cell>
          <cell r="BN1835"/>
          <cell r="BO1835" t="e">
            <v>#N/A</v>
          </cell>
        </row>
        <row r="1836">
          <cell r="AH1836" t="str">
            <v>Barcelona</v>
          </cell>
          <cell r="AI1836" t="e">
            <v>#N/A</v>
          </cell>
          <cell r="AJ1836" t="e">
            <v>#N/A</v>
          </cell>
          <cell r="AK1836" t="e">
            <v>#N/A</v>
          </cell>
          <cell r="AL1836" t="e">
            <v>#N/A</v>
          </cell>
          <cell r="AM1836"/>
          <cell r="AN1836" t="e">
            <v>#N/A</v>
          </cell>
          <cell r="AO1836" t="e">
            <v>#N/A</v>
          </cell>
          <cell r="BC1836" t="str">
            <v>Real Sociedad</v>
          </cell>
          <cell r="BD1836"/>
          <cell r="BE1836" t="e">
            <v>#N/A</v>
          </cell>
          <cell r="BF1836"/>
          <cell r="BG1836" t="e">
            <v>#N/A</v>
          </cell>
          <cell r="BK1836" t="str">
            <v>Real Sociedad</v>
          </cell>
          <cell r="BL1836"/>
          <cell r="BM1836" t="e">
            <v>#N/A</v>
          </cell>
          <cell r="BN1836"/>
          <cell r="BO1836" t="e">
            <v>#N/A</v>
          </cell>
        </row>
        <row r="1837">
          <cell r="AH1837" t="str">
            <v>Girona</v>
          </cell>
          <cell r="AI1837" t="e">
            <v>#N/A</v>
          </cell>
          <cell r="AJ1837" t="e">
            <v>#N/A</v>
          </cell>
          <cell r="AK1837" t="e">
            <v>#N/A</v>
          </cell>
          <cell r="AL1837" t="e">
            <v>#N/A</v>
          </cell>
          <cell r="AM1837"/>
          <cell r="AN1837" t="e">
            <v>#N/A</v>
          </cell>
          <cell r="AO1837" t="e">
            <v>#N/A</v>
          </cell>
          <cell r="BC1837" t="str">
            <v>Athletic Bilbao</v>
          </cell>
          <cell r="BD1837"/>
          <cell r="BE1837" t="e">
            <v>#N/A</v>
          </cell>
          <cell r="BF1837"/>
          <cell r="BG1837" t="e">
            <v>#N/A</v>
          </cell>
          <cell r="BK1837" t="str">
            <v>Athletic Bilbao</v>
          </cell>
          <cell r="BL1837"/>
          <cell r="BM1837" t="e">
            <v>#N/A</v>
          </cell>
          <cell r="BN1837"/>
          <cell r="BO1837" t="e">
            <v>#N/A</v>
          </cell>
        </row>
        <row r="1838">
          <cell r="AH1838" t="str">
            <v>Villareal</v>
          </cell>
          <cell r="AI1838" t="e">
            <v>#N/A</v>
          </cell>
          <cell r="AJ1838" t="e">
            <v>#N/A</v>
          </cell>
          <cell r="AK1838" t="e">
            <v>#N/A</v>
          </cell>
          <cell r="AL1838" t="e">
            <v>#N/A</v>
          </cell>
          <cell r="AM1838"/>
          <cell r="AN1838" t="e">
            <v>#N/A</v>
          </cell>
          <cell r="AO1838" t="e">
            <v>#N/A</v>
          </cell>
          <cell r="BC1838" t="str">
            <v>Espanyol</v>
          </cell>
          <cell r="BD1838"/>
          <cell r="BE1838" t="e">
            <v>#N/A</v>
          </cell>
          <cell r="BF1838"/>
          <cell r="BG1838" t="e">
            <v>#N/A</v>
          </cell>
          <cell r="BK1838" t="str">
            <v>Espanyol</v>
          </cell>
          <cell r="BL1838"/>
          <cell r="BM1838" t="e">
            <v>#N/A</v>
          </cell>
          <cell r="BN1838"/>
          <cell r="BO1838" t="e">
            <v>#N/A</v>
          </cell>
        </row>
        <row r="1839">
          <cell r="AH1839" t="str">
            <v>Getafe</v>
          </cell>
          <cell r="AI1839" t="e">
            <v>#N/A</v>
          </cell>
          <cell r="AJ1839" t="e">
            <v>#N/A</v>
          </cell>
          <cell r="AK1839" t="e">
            <v>#N/A</v>
          </cell>
          <cell r="AL1839" t="e">
            <v>#N/A</v>
          </cell>
          <cell r="AM1839"/>
          <cell r="AN1839" t="e">
            <v>#N/A</v>
          </cell>
          <cell r="AO1839" t="e">
            <v>#N/A</v>
          </cell>
          <cell r="BC1839" t="str">
            <v>Alavés</v>
          </cell>
          <cell r="BD1839"/>
          <cell r="BE1839" t="e">
            <v>#N/A</v>
          </cell>
          <cell r="BF1839"/>
          <cell r="BG1839" t="e">
            <v>#N/A</v>
          </cell>
          <cell r="BK1839" t="str">
            <v>Alavés</v>
          </cell>
          <cell r="BL1839"/>
          <cell r="BM1839" t="e">
            <v>#N/A</v>
          </cell>
          <cell r="BN1839"/>
          <cell r="BO1839" t="e">
            <v>#N/A</v>
          </cell>
        </row>
        <row r="1840">
          <cell r="AH1840" t="str">
            <v>Athletic Bilbao</v>
          </cell>
          <cell r="AI1840" t="e">
            <v>#N/A</v>
          </cell>
          <cell r="AJ1840" t="e">
            <v>#N/A</v>
          </cell>
          <cell r="AK1840" t="e">
            <v>#N/A</v>
          </cell>
          <cell r="AL1840" t="e">
            <v>#N/A</v>
          </cell>
          <cell r="AM1840"/>
          <cell r="AN1840" t="e">
            <v>#N/A</v>
          </cell>
          <cell r="AO1840" t="e">
            <v>#N/A</v>
          </cell>
          <cell r="BC1840" t="str">
            <v>Eibar</v>
          </cell>
          <cell r="BD1840"/>
          <cell r="BE1840" t="e">
            <v>#N/A</v>
          </cell>
          <cell r="BF1840"/>
          <cell r="BG1840" t="e">
            <v>#N/A</v>
          </cell>
          <cell r="BK1840" t="str">
            <v>Eibar</v>
          </cell>
          <cell r="BL1840"/>
          <cell r="BM1840" t="e">
            <v>#N/A</v>
          </cell>
          <cell r="BN1840"/>
          <cell r="BO1840" t="e">
            <v>#N/A</v>
          </cell>
        </row>
        <row r="1841">
          <cell r="AH1841" t="str">
            <v>Tenerife</v>
          </cell>
          <cell r="AI1841" t="e">
            <v>#N/A</v>
          </cell>
          <cell r="AJ1841" t="e">
            <v>#N/A</v>
          </cell>
          <cell r="AK1841" t="e">
            <v>#N/A</v>
          </cell>
          <cell r="AL1841" t="e">
            <v>#N/A</v>
          </cell>
          <cell r="AM1841"/>
          <cell r="AN1841" t="e">
            <v>#N/A</v>
          </cell>
          <cell r="AO1841" t="e">
            <v>#N/A</v>
          </cell>
          <cell r="BC1841" t="str">
            <v>Málaga</v>
          </cell>
          <cell r="BD1841"/>
          <cell r="BE1841" t="e">
            <v>#N/A</v>
          </cell>
          <cell r="BF1841"/>
          <cell r="BG1841" t="e">
            <v>#N/A</v>
          </cell>
          <cell r="BK1841" t="str">
            <v>Málaga</v>
          </cell>
          <cell r="BL1841"/>
          <cell r="BM1841" t="e">
            <v>#N/A</v>
          </cell>
          <cell r="BN1841"/>
          <cell r="BO1841" t="e">
            <v>#N/A</v>
          </cell>
        </row>
        <row r="1842">
          <cell r="AH1842" t="str">
            <v>Alavés</v>
          </cell>
          <cell r="AI1842" t="e">
            <v>#N/A</v>
          </cell>
          <cell r="AJ1842" t="e">
            <v>#N/A</v>
          </cell>
          <cell r="AK1842" t="e">
            <v>#N/A</v>
          </cell>
          <cell r="AL1842" t="e">
            <v>#N/A</v>
          </cell>
          <cell r="AM1842"/>
          <cell r="AN1842" t="e">
            <v>#N/A</v>
          </cell>
          <cell r="AO1842" t="e">
            <v>#N/A</v>
          </cell>
          <cell r="BC1842" t="str">
            <v>Valencia</v>
          </cell>
          <cell r="BD1842"/>
          <cell r="BE1842" t="e">
            <v>#N/A</v>
          </cell>
          <cell r="BF1842"/>
          <cell r="BG1842" t="e">
            <v>#N/A</v>
          </cell>
          <cell r="BK1842" t="str">
            <v>Valencia</v>
          </cell>
          <cell r="BL1842"/>
          <cell r="BM1842" t="e">
            <v>#N/A</v>
          </cell>
          <cell r="BN1842"/>
          <cell r="BO1842" t="e">
            <v>#N/A</v>
          </cell>
        </row>
        <row r="1843">
          <cell r="AH1843" t="str">
            <v>Cádiz</v>
          </cell>
          <cell r="AI1843" t="e">
            <v>#N/A</v>
          </cell>
          <cell r="AJ1843" t="e">
            <v>#N/A</v>
          </cell>
          <cell r="AK1843" t="e">
            <v>#N/A</v>
          </cell>
          <cell r="AL1843" t="e">
            <v>#N/A</v>
          </cell>
          <cell r="AM1843"/>
          <cell r="AN1843" t="e">
            <v>#N/A</v>
          </cell>
          <cell r="AO1843" t="e">
            <v>#N/A</v>
          </cell>
          <cell r="BC1843" t="str">
            <v>Sevilla</v>
          </cell>
          <cell r="BD1843"/>
          <cell r="BE1843" t="e">
            <v>#N/A</v>
          </cell>
          <cell r="BF1843"/>
          <cell r="BG1843" t="e">
            <v>#N/A</v>
          </cell>
          <cell r="BK1843" t="str">
            <v>Sevilla</v>
          </cell>
          <cell r="BL1843"/>
          <cell r="BM1843" t="e">
            <v>#N/A</v>
          </cell>
          <cell r="BN1843"/>
          <cell r="BO1843" t="e">
            <v>#N/A</v>
          </cell>
        </row>
        <row r="1844">
          <cell r="AH1844" t="str">
            <v>Málaga</v>
          </cell>
          <cell r="AI1844" t="e">
            <v>#N/A</v>
          </cell>
          <cell r="AJ1844" t="e">
            <v>#N/A</v>
          </cell>
          <cell r="AK1844" t="e">
            <v>#N/A</v>
          </cell>
          <cell r="AL1844" t="e">
            <v>#N/A</v>
          </cell>
          <cell r="AM1844"/>
          <cell r="AN1844" t="e">
            <v>#N/A</v>
          </cell>
          <cell r="AO1844" t="e">
            <v>#N/A</v>
          </cell>
          <cell r="BC1844" t="str">
            <v>Celta</v>
          </cell>
          <cell r="BD1844"/>
          <cell r="BE1844" t="e">
            <v>#N/A</v>
          </cell>
          <cell r="BF1844"/>
          <cell r="BG1844" t="e">
            <v>#N/A</v>
          </cell>
          <cell r="BK1844" t="str">
            <v>Celta</v>
          </cell>
          <cell r="BL1844"/>
          <cell r="BM1844" t="e">
            <v>#N/A</v>
          </cell>
          <cell r="BN1844"/>
          <cell r="BO1844" t="e">
            <v>#N/A</v>
          </cell>
        </row>
        <row r="1845">
          <cell r="AH1845" t="str">
            <v>Huesca</v>
          </cell>
          <cell r="AI1845" t="e">
            <v>#N/A</v>
          </cell>
          <cell r="AJ1845" t="e">
            <v>#N/A</v>
          </cell>
          <cell r="AK1845" t="e">
            <v>#N/A</v>
          </cell>
          <cell r="AL1845" t="e">
            <v>#N/A</v>
          </cell>
          <cell r="AM1845"/>
          <cell r="AN1845" t="e">
            <v>#N/A</v>
          </cell>
          <cell r="AO1845" t="e">
            <v>#N/A</v>
          </cell>
          <cell r="BC1845" t="str">
            <v>Las Palmas</v>
          </cell>
          <cell r="BD1845"/>
          <cell r="BE1845" t="e">
            <v>#N/A</v>
          </cell>
          <cell r="BF1845"/>
          <cell r="BG1845" t="e">
            <v>#N/A</v>
          </cell>
          <cell r="BK1845" t="str">
            <v>Las Palmas</v>
          </cell>
          <cell r="BL1845"/>
          <cell r="BM1845" t="e">
            <v>#N/A</v>
          </cell>
          <cell r="BN1845"/>
          <cell r="BO1845" t="e">
            <v>#N/A</v>
          </cell>
        </row>
        <row r="1846">
          <cell r="AH1846" t="str">
            <v>Sevilla</v>
          </cell>
          <cell r="AI1846" t="e">
            <v>#N/A</v>
          </cell>
          <cell r="AJ1846" t="e">
            <v>#N/A</v>
          </cell>
          <cell r="AK1846" t="e">
            <v>#N/A</v>
          </cell>
          <cell r="AL1846" t="e">
            <v>#N/A</v>
          </cell>
          <cell r="AM1846"/>
          <cell r="AN1846" t="e">
            <v>#N/A</v>
          </cell>
          <cell r="AO1846" t="e">
            <v>#N/A</v>
          </cell>
          <cell r="BC1846" t="str">
            <v>Betis</v>
          </cell>
          <cell r="BD1846"/>
          <cell r="BE1846" t="e">
            <v>#N/A</v>
          </cell>
          <cell r="BF1846"/>
          <cell r="BG1846" t="e">
            <v>#N/A</v>
          </cell>
          <cell r="BK1846" t="str">
            <v>Betis</v>
          </cell>
          <cell r="BL1846"/>
          <cell r="BM1846" t="e">
            <v>#N/A</v>
          </cell>
          <cell r="BN1846"/>
          <cell r="BO1846" t="e">
            <v>#N/A</v>
          </cell>
        </row>
        <row r="1847">
          <cell r="AH1847" t="str">
            <v>Valladolid</v>
          </cell>
          <cell r="AI1847" t="e">
            <v>#N/A</v>
          </cell>
          <cell r="AJ1847" t="e">
            <v>#N/A</v>
          </cell>
          <cell r="AK1847" t="e">
            <v>#N/A</v>
          </cell>
          <cell r="AL1847" t="e">
            <v>#N/A</v>
          </cell>
          <cell r="AM1847"/>
          <cell r="AN1847" t="e">
            <v>#N/A</v>
          </cell>
          <cell r="AO1847" t="e">
            <v>#N/A</v>
          </cell>
          <cell r="BC1847" t="str">
            <v>Deportivo</v>
          </cell>
          <cell r="BD1847"/>
          <cell r="BE1847" t="e">
            <v>#N/A</v>
          </cell>
          <cell r="BF1847"/>
          <cell r="BG1847" t="e">
            <v>#N/A</v>
          </cell>
          <cell r="BK1847" t="str">
            <v>Deportivo</v>
          </cell>
          <cell r="BL1847"/>
          <cell r="BM1847" t="e">
            <v>#N/A</v>
          </cell>
          <cell r="BN1847"/>
          <cell r="BO1847" t="e">
            <v>#N/A</v>
          </cell>
        </row>
        <row r="1848">
          <cell r="AH1848" t="str">
            <v>Las Palmas</v>
          </cell>
          <cell r="AI1848" t="e">
            <v>#N/A</v>
          </cell>
          <cell r="AJ1848" t="e">
            <v>#N/A</v>
          </cell>
          <cell r="AK1848" t="e">
            <v>#N/A</v>
          </cell>
          <cell r="AL1848" t="e">
            <v>#N/A</v>
          </cell>
          <cell r="AM1848"/>
          <cell r="AN1848" t="e">
            <v>#N/A</v>
          </cell>
          <cell r="AO1848" t="e">
            <v>#N/A</v>
          </cell>
          <cell r="BC1848" t="str">
            <v>Leganes</v>
          </cell>
          <cell r="BD1848"/>
          <cell r="BE1848" t="e">
            <v>#N/A</v>
          </cell>
          <cell r="BF1848"/>
          <cell r="BG1848" t="e">
            <v>#N/A</v>
          </cell>
          <cell r="BK1848" t="str">
            <v>Leganes</v>
          </cell>
          <cell r="BL1848"/>
          <cell r="BM1848" t="e">
            <v>#N/A</v>
          </cell>
          <cell r="BN1848"/>
          <cell r="BO1848" t="e">
            <v>#N/A</v>
          </cell>
        </row>
        <row r="1849">
          <cell r="AH1849" t="str">
            <v>Oviedo</v>
          </cell>
          <cell r="AI1849" t="e">
            <v>#N/A</v>
          </cell>
          <cell r="AJ1849" t="e">
            <v>#N/A</v>
          </cell>
          <cell r="AK1849" t="e">
            <v>#N/A</v>
          </cell>
          <cell r="AL1849" t="e">
            <v>#N/A</v>
          </cell>
          <cell r="AM1849"/>
          <cell r="AN1849" t="e">
            <v>#N/A</v>
          </cell>
          <cell r="AO1849" t="e">
            <v>#N/A</v>
          </cell>
          <cell r="BC1849" t="str">
            <v>Sporting Gijón</v>
          </cell>
          <cell r="BD1849"/>
          <cell r="BE1849" t="e">
            <v>#N/A</v>
          </cell>
          <cell r="BF1849"/>
          <cell r="BG1849" t="e">
            <v>#N/A</v>
          </cell>
          <cell r="BK1849" t="str">
            <v>Sporting Gijón</v>
          </cell>
          <cell r="BL1849"/>
          <cell r="BM1849" t="e">
            <v>#N/A</v>
          </cell>
          <cell r="BN1849"/>
          <cell r="BO1849" t="e">
            <v>#N/A</v>
          </cell>
        </row>
        <row r="1850">
          <cell r="AH1850" t="str">
            <v>Leganes</v>
          </cell>
          <cell r="AI1850" t="e">
            <v>#N/A</v>
          </cell>
          <cell r="AJ1850" t="e">
            <v>#N/A</v>
          </cell>
          <cell r="AK1850" t="e">
            <v>#N/A</v>
          </cell>
          <cell r="AL1850" t="e">
            <v>#N/A</v>
          </cell>
          <cell r="AM1850"/>
          <cell r="AN1850" t="e">
            <v>#N/A</v>
          </cell>
          <cell r="AO1850" t="e">
            <v>#N/A</v>
          </cell>
          <cell r="BC1850" t="str">
            <v>Osasuna</v>
          </cell>
          <cell r="BD1850"/>
          <cell r="BE1850" t="e">
            <v>#N/A</v>
          </cell>
          <cell r="BF1850"/>
          <cell r="BG1850" t="e">
            <v>#N/A</v>
          </cell>
          <cell r="BK1850" t="str">
            <v>Osasuna</v>
          </cell>
          <cell r="BL1850"/>
          <cell r="BM1850" t="e">
            <v>#N/A</v>
          </cell>
          <cell r="BN1850"/>
          <cell r="BO1850" t="e">
            <v>#N/A</v>
          </cell>
        </row>
        <row r="1851">
          <cell r="AH1851" t="str">
            <v>Lugo</v>
          </cell>
          <cell r="AI1851" t="e">
            <v>#N/A</v>
          </cell>
          <cell r="AJ1851" t="e">
            <v>#N/A</v>
          </cell>
          <cell r="AK1851" t="e">
            <v>#N/A</v>
          </cell>
          <cell r="AL1851" t="e">
            <v>#N/A</v>
          </cell>
          <cell r="AM1851"/>
          <cell r="AN1851" t="e">
            <v>#N/A</v>
          </cell>
          <cell r="AO1851" t="e">
            <v>#N/A</v>
          </cell>
          <cell r="BC1851" t="str">
            <v>Granada</v>
          </cell>
          <cell r="BD1851"/>
          <cell r="BE1851" t="e">
            <v>#N/A</v>
          </cell>
          <cell r="BF1851"/>
          <cell r="BG1851" t="e">
            <v>#N/A</v>
          </cell>
          <cell r="BK1851" t="str">
            <v>Granada</v>
          </cell>
          <cell r="BL1851"/>
          <cell r="BM1851" t="e">
            <v>#N/A</v>
          </cell>
          <cell r="BN1851"/>
          <cell r="BO1851" t="e">
            <v>#N/A</v>
          </cell>
        </row>
        <row r="1852">
          <cell r="AH1852" t="str">
            <v>Deportivo</v>
          </cell>
          <cell r="AI1852" t="e">
            <v>#N/A</v>
          </cell>
          <cell r="AJ1852" t="e">
            <v>#N/A</v>
          </cell>
          <cell r="AK1852" t="e">
            <v>#N/A</v>
          </cell>
          <cell r="AL1852" t="e">
            <v>#N/A</v>
          </cell>
          <cell r="AM1852"/>
          <cell r="AN1852" t="e">
            <v>#N/A</v>
          </cell>
          <cell r="AO1852" t="e">
            <v>#N/A</v>
          </cell>
          <cell r="BC1852" t="str">
            <v>UD Levante</v>
          </cell>
          <cell r="BD1852"/>
          <cell r="BE1852" t="e">
            <v>#N/A</v>
          </cell>
          <cell r="BF1852"/>
          <cell r="BG1852" t="e">
            <v>#N/A</v>
          </cell>
          <cell r="BK1852" t="str">
            <v>UD Levante</v>
          </cell>
          <cell r="BL1852"/>
          <cell r="BM1852" t="e">
            <v>#N/A</v>
          </cell>
          <cell r="BN1852"/>
          <cell r="BO1852" t="e">
            <v>#N/A</v>
          </cell>
        </row>
        <row r="1853">
          <cell r="AH1853" t="str">
            <v>Córdoba</v>
          </cell>
          <cell r="AI1853" t="e">
            <v>#N/A</v>
          </cell>
          <cell r="AJ1853" t="e">
            <v>#N/A</v>
          </cell>
          <cell r="AK1853" t="e">
            <v>#N/A</v>
          </cell>
          <cell r="AL1853" t="e">
            <v>#N/A</v>
          </cell>
          <cell r="AM1853"/>
          <cell r="AN1853" t="e">
            <v>#N/A</v>
          </cell>
          <cell r="AO1853" t="e">
            <v>#N/A</v>
          </cell>
          <cell r="BC1853" t="str">
            <v>Girona</v>
          </cell>
          <cell r="BD1853"/>
          <cell r="BE1853" t="e">
            <v>#N/A</v>
          </cell>
          <cell r="BF1853"/>
          <cell r="BG1853" t="e">
            <v>#N/A</v>
          </cell>
          <cell r="BK1853" t="str">
            <v>Girona</v>
          </cell>
          <cell r="BL1853"/>
          <cell r="BM1853" t="e">
            <v>#N/A</v>
          </cell>
          <cell r="BN1853"/>
          <cell r="BO1853" t="e">
            <v>#N/A</v>
          </cell>
        </row>
        <row r="1854">
          <cell r="AH1854" t="str">
            <v>Atlético de Madrid</v>
          </cell>
          <cell r="AI1854" t="e">
            <v>#N/A</v>
          </cell>
          <cell r="AJ1854" t="e">
            <v>#N/A</v>
          </cell>
          <cell r="AK1854" t="e">
            <v>#N/A</v>
          </cell>
          <cell r="AL1854" t="e">
            <v>#N/A</v>
          </cell>
          <cell r="AM1854"/>
          <cell r="AN1854" t="e">
            <v>#N/A</v>
          </cell>
          <cell r="AO1854" t="e">
            <v>#N/A</v>
          </cell>
          <cell r="BC1854" t="str">
            <v>Getafe</v>
          </cell>
          <cell r="BD1854"/>
          <cell r="BE1854" t="e">
            <v>#N/A</v>
          </cell>
          <cell r="BF1854"/>
          <cell r="BG1854" t="e">
            <v>#N/A</v>
          </cell>
          <cell r="BK1854" t="str">
            <v>Getafe</v>
          </cell>
          <cell r="BL1854"/>
          <cell r="BM1854" t="e">
            <v>#N/A</v>
          </cell>
          <cell r="BN1854"/>
          <cell r="BO1854" t="e">
            <v>#N/A</v>
          </cell>
        </row>
        <row r="1855">
          <cell r="AH1855" t="str">
            <v>Reus</v>
          </cell>
          <cell r="AI1855" t="e">
            <v>#N/A</v>
          </cell>
          <cell r="AJ1855" t="e">
            <v>#N/A</v>
          </cell>
          <cell r="AK1855" t="e">
            <v>#N/A</v>
          </cell>
          <cell r="AL1855" t="e">
            <v>#N/A</v>
          </cell>
          <cell r="AM1855"/>
          <cell r="AN1855" t="e">
            <v>#N/A</v>
          </cell>
          <cell r="AO1855" t="e">
            <v>#N/A</v>
          </cell>
          <cell r="BC1855" t="str">
            <v>Tenerife</v>
          </cell>
          <cell r="BD1855"/>
          <cell r="BE1855" t="e">
            <v>#N/A</v>
          </cell>
          <cell r="BF1855"/>
          <cell r="BG1855" t="e">
            <v>#N/A</v>
          </cell>
          <cell r="BK1855" t="str">
            <v>Tenerife</v>
          </cell>
          <cell r="BL1855"/>
          <cell r="BM1855" t="e">
            <v>#N/A</v>
          </cell>
          <cell r="BN1855"/>
          <cell r="BO1855" t="e">
            <v>#N/A</v>
          </cell>
        </row>
        <row r="1856">
          <cell r="AH1856" t="str">
            <v>Espanyol</v>
          </cell>
          <cell r="AI1856" t="e">
            <v>#N/A</v>
          </cell>
          <cell r="AJ1856" t="e">
            <v>#N/A</v>
          </cell>
          <cell r="AK1856" t="e">
            <v>#N/A</v>
          </cell>
          <cell r="AL1856" t="e">
            <v>#N/A</v>
          </cell>
          <cell r="AM1856"/>
          <cell r="AN1856" t="e">
            <v>#N/A</v>
          </cell>
          <cell r="AO1856" t="e">
            <v>#N/A</v>
          </cell>
          <cell r="BC1856" t="str">
            <v>Cádiz</v>
          </cell>
          <cell r="BD1856"/>
          <cell r="BE1856" t="e">
            <v>#N/A</v>
          </cell>
          <cell r="BF1856"/>
          <cell r="BG1856" t="e">
            <v>#N/A</v>
          </cell>
          <cell r="BK1856" t="str">
            <v>Cádiz</v>
          </cell>
          <cell r="BL1856"/>
          <cell r="BM1856" t="e">
            <v>#N/A</v>
          </cell>
          <cell r="BN1856"/>
          <cell r="BO1856" t="e">
            <v>#N/A</v>
          </cell>
        </row>
        <row r="1857">
          <cell r="AH1857" t="str">
            <v>Rayo Vallecano</v>
          </cell>
          <cell r="AI1857" t="e">
            <v>#N/A</v>
          </cell>
          <cell r="AJ1857" t="e">
            <v>#N/A</v>
          </cell>
          <cell r="AK1857" t="e">
            <v>#N/A</v>
          </cell>
          <cell r="AL1857" t="e">
            <v>#N/A</v>
          </cell>
          <cell r="AM1857"/>
          <cell r="AN1857" t="e">
            <v>#N/A</v>
          </cell>
          <cell r="AO1857" t="e">
            <v>#N/A</v>
          </cell>
          <cell r="BC1857" t="str">
            <v>Huesca</v>
          </cell>
          <cell r="BD1857"/>
          <cell r="BE1857" t="e">
            <v>#N/A</v>
          </cell>
          <cell r="BF1857"/>
          <cell r="BG1857" t="e">
            <v>#N/A</v>
          </cell>
          <cell r="BK1857" t="str">
            <v>Huesca</v>
          </cell>
          <cell r="BL1857"/>
          <cell r="BM1857" t="e">
            <v>#N/A</v>
          </cell>
          <cell r="BN1857"/>
          <cell r="BO1857" t="e">
            <v>#N/A</v>
          </cell>
        </row>
        <row r="1858">
          <cell r="AH1858" t="str">
            <v>Valencia</v>
          </cell>
          <cell r="AI1858" t="e">
            <v>#N/A</v>
          </cell>
          <cell r="AJ1858" t="e">
            <v>#N/A</v>
          </cell>
          <cell r="AK1858" t="e">
            <v>#N/A</v>
          </cell>
          <cell r="AL1858" t="e">
            <v>#N/A</v>
          </cell>
          <cell r="AM1858"/>
          <cell r="AN1858" t="e">
            <v>#N/A</v>
          </cell>
          <cell r="AO1858" t="e">
            <v>#N/A</v>
          </cell>
          <cell r="BC1858" t="str">
            <v>Valladolid</v>
          </cell>
          <cell r="BD1858"/>
          <cell r="BE1858" t="e">
            <v>#N/A</v>
          </cell>
          <cell r="BF1858"/>
          <cell r="BG1858" t="e">
            <v>#N/A</v>
          </cell>
          <cell r="BK1858" t="str">
            <v>Valladolid</v>
          </cell>
          <cell r="BL1858"/>
          <cell r="BM1858" t="e">
            <v>#N/A</v>
          </cell>
          <cell r="BN1858"/>
          <cell r="BO1858" t="e">
            <v>#N/A</v>
          </cell>
        </row>
        <row r="1859">
          <cell r="AH1859" t="str">
            <v>Nàstic</v>
          </cell>
          <cell r="AI1859" t="e">
            <v>#N/A</v>
          </cell>
          <cell r="AJ1859" t="e">
            <v>#N/A</v>
          </cell>
          <cell r="AK1859" t="e">
            <v>#N/A</v>
          </cell>
          <cell r="AL1859" t="e">
            <v>#N/A</v>
          </cell>
          <cell r="AM1859"/>
          <cell r="AN1859" t="e">
            <v>#N/A</v>
          </cell>
          <cell r="AO1859" t="e">
            <v>#N/A</v>
          </cell>
          <cell r="BC1859" t="str">
            <v>Oviedo</v>
          </cell>
          <cell r="BD1859"/>
          <cell r="BE1859" t="e">
            <v>#N/A</v>
          </cell>
          <cell r="BF1859"/>
          <cell r="BG1859" t="e">
            <v>#N/A</v>
          </cell>
          <cell r="BK1859" t="str">
            <v>Oviedo</v>
          </cell>
          <cell r="BL1859"/>
          <cell r="BM1859" t="e">
            <v>#N/A</v>
          </cell>
          <cell r="BN1859"/>
          <cell r="BO1859" t="e">
            <v>#N/A</v>
          </cell>
        </row>
        <row r="1860">
          <cell r="AH1860" t="str">
            <v>Betis</v>
          </cell>
          <cell r="AI1860" t="e">
            <v>#N/A</v>
          </cell>
          <cell r="AJ1860" t="e">
            <v>#N/A</v>
          </cell>
          <cell r="AK1860" t="e">
            <v>#N/A</v>
          </cell>
          <cell r="AL1860" t="e">
            <v>#N/A</v>
          </cell>
          <cell r="AM1860"/>
          <cell r="AN1860" t="e">
            <v>#N/A</v>
          </cell>
          <cell r="AO1860" t="e">
            <v>#N/A</v>
          </cell>
          <cell r="BC1860" t="str">
            <v>Lugo</v>
          </cell>
          <cell r="BD1860"/>
          <cell r="BE1860" t="e">
            <v>#N/A</v>
          </cell>
          <cell r="BF1860"/>
          <cell r="BG1860" t="e">
            <v>#N/A</v>
          </cell>
          <cell r="BK1860" t="str">
            <v>Lugo</v>
          </cell>
          <cell r="BL1860"/>
          <cell r="BM1860" t="e">
            <v>#N/A</v>
          </cell>
          <cell r="BN1860"/>
          <cell r="BO1860" t="e">
            <v>#N/A</v>
          </cell>
        </row>
        <row r="1861">
          <cell r="AH1861" t="str">
            <v>Almería</v>
          </cell>
          <cell r="AI1861" t="e">
            <v>#N/A</v>
          </cell>
          <cell r="AJ1861" t="e">
            <v>#N/A</v>
          </cell>
          <cell r="AK1861" t="e">
            <v>#N/A</v>
          </cell>
          <cell r="AL1861" t="e">
            <v>#N/A</v>
          </cell>
          <cell r="AM1861"/>
          <cell r="AN1861" t="e">
            <v>#N/A</v>
          </cell>
          <cell r="AO1861" t="e">
            <v>#N/A</v>
          </cell>
          <cell r="BC1861" t="str">
            <v>Córdoba</v>
          </cell>
          <cell r="BD1861"/>
          <cell r="BE1861" t="e">
            <v>#N/A</v>
          </cell>
          <cell r="BF1861"/>
          <cell r="BG1861" t="e">
            <v>#N/A</v>
          </cell>
          <cell r="BK1861" t="str">
            <v>Córdoba</v>
          </cell>
          <cell r="BL1861"/>
          <cell r="BM1861" t="e">
            <v>#N/A</v>
          </cell>
          <cell r="BN1861"/>
          <cell r="BO1861" t="e">
            <v>#N/A</v>
          </cell>
        </row>
        <row r="1862">
          <cell r="AH1862" t="str">
            <v>Real Madrid</v>
          </cell>
          <cell r="AI1862" t="e">
            <v>#N/A</v>
          </cell>
          <cell r="AJ1862" t="e">
            <v>#N/A</v>
          </cell>
          <cell r="AK1862" t="e">
            <v>#N/A</v>
          </cell>
          <cell r="AL1862" t="e">
            <v>#N/A</v>
          </cell>
          <cell r="AM1862"/>
          <cell r="AN1862" t="e">
            <v>#N/A</v>
          </cell>
          <cell r="AO1862" t="e">
            <v>#N/A</v>
          </cell>
          <cell r="BC1862" t="str">
            <v>Reus</v>
          </cell>
          <cell r="BD1862"/>
          <cell r="BE1862" t="e">
            <v>#N/A</v>
          </cell>
          <cell r="BF1862"/>
          <cell r="BG1862" t="e">
            <v>#N/A</v>
          </cell>
          <cell r="BK1862" t="str">
            <v>Reus</v>
          </cell>
          <cell r="BL1862"/>
          <cell r="BM1862" t="e">
            <v>#N/A</v>
          </cell>
          <cell r="BN1862"/>
          <cell r="BO1862" t="e">
            <v>#N/A</v>
          </cell>
        </row>
        <row r="1863">
          <cell r="AH1863" t="str">
            <v>Zaragoza</v>
          </cell>
          <cell r="AI1863" t="e">
            <v>#N/A</v>
          </cell>
          <cell r="AJ1863" t="e">
            <v>#N/A</v>
          </cell>
          <cell r="AK1863" t="e">
            <v>#N/A</v>
          </cell>
          <cell r="AL1863" t="e">
            <v>#N/A</v>
          </cell>
          <cell r="AM1863"/>
          <cell r="AN1863" t="e">
            <v>#N/A</v>
          </cell>
          <cell r="AO1863" t="e">
            <v>#N/A</v>
          </cell>
          <cell r="BC1863" t="str">
            <v>Rayo Vallecano</v>
          </cell>
          <cell r="BD1863"/>
          <cell r="BE1863" t="e">
            <v>#N/A</v>
          </cell>
          <cell r="BF1863"/>
          <cell r="BG1863" t="e">
            <v>#N/A</v>
          </cell>
          <cell r="BK1863" t="str">
            <v>Rayo Vallecano</v>
          </cell>
          <cell r="BL1863"/>
          <cell r="BM1863" t="e">
            <v>#N/A</v>
          </cell>
          <cell r="BN1863"/>
          <cell r="BO1863" t="e">
            <v>#N/A</v>
          </cell>
        </row>
        <row r="1864">
          <cell r="AH1864" t="str">
            <v>Eibar</v>
          </cell>
          <cell r="AI1864" t="e">
            <v>#N/A</v>
          </cell>
          <cell r="AJ1864" t="e">
            <v>#N/A</v>
          </cell>
          <cell r="AK1864" t="e">
            <v>#N/A</v>
          </cell>
          <cell r="AL1864" t="e">
            <v>#N/A</v>
          </cell>
          <cell r="AM1864"/>
          <cell r="AN1864" t="e">
            <v>#N/A</v>
          </cell>
          <cell r="AO1864" t="e">
            <v>#N/A</v>
          </cell>
          <cell r="BC1864" t="str">
            <v>RCD Mallorca</v>
          </cell>
          <cell r="BD1864"/>
          <cell r="BE1864" t="e">
            <v>#N/A</v>
          </cell>
          <cell r="BF1864"/>
          <cell r="BG1864">
            <v>0</v>
          </cell>
          <cell r="BK1864" t="str">
            <v>RCD Mallorca</v>
          </cell>
          <cell r="BL1864"/>
          <cell r="BM1864" t="e">
            <v>#N/A</v>
          </cell>
          <cell r="BN1864"/>
          <cell r="BO1864">
            <v>0</v>
          </cell>
        </row>
        <row r="1865">
          <cell r="AH1865" t="str">
            <v>Numancia</v>
          </cell>
          <cell r="AI1865" t="e">
            <v>#N/A</v>
          </cell>
          <cell r="AJ1865" t="e">
            <v>#N/A</v>
          </cell>
          <cell r="AK1865" t="e">
            <v>#N/A</v>
          </cell>
          <cell r="AL1865" t="e">
            <v>#N/A</v>
          </cell>
          <cell r="AM1865"/>
          <cell r="AN1865" t="e">
            <v>#N/A</v>
          </cell>
          <cell r="AO1865" t="e">
            <v>#N/A</v>
          </cell>
          <cell r="BC1865" t="str">
            <v>Nàstic</v>
          </cell>
          <cell r="BD1865"/>
          <cell r="BE1865" t="e">
            <v>#N/A</v>
          </cell>
          <cell r="BF1865"/>
          <cell r="BG1865" t="e">
            <v>#N/A</v>
          </cell>
          <cell r="BK1865" t="str">
            <v>Nàstic</v>
          </cell>
          <cell r="BL1865"/>
          <cell r="BM1865" t="e">
            <v>#N/A</v>
          </cell>
          <cell r="BN1865"/>
          <cell r="BO1865" t="e">
            <v>#N/A</v>
          </cell>
        </row>
        <row r="1866">
          <cell r="AH1866" t="str">
            <v>Sporting Gijón</v>
          </cell>
          <cell r="AI1866" t="e">
            <v>#N/A</v>
          </cell>
          <cell r="AJ1866" t="e">
            <v>#N/A</v>
          </cell>
          <cell r="AK1866" t="e">
            <v>#N/A</v>
          </cell>
          <cell r="AL1866" t="e">
            <v>#N/A</v>
          </cell>
          <cell r="AM1866"/>
          <cell r="AN1866" t="e">
            <v>#N/A</v>
          </cell>
          <cell r="AO1866" t="e">
            <v>#N/A</v>
          </cell>
          <cell r="BC1866" t="str">
            <v>Almería</v>
          </cell>
          <cell r="BD1866"/>
          <cell r="BE1866" t="e">
            <v>#N/A</v>
          </cell>
          <cell r="BF1866"/>
          <cell r="BG1866" t="e">
            <v>#N/A</v>
          </cell>
          <cell r="BK1866" t="str">
            <v>Almería</v>
          </cell>
          <cell r="BL1866"/>
          <cell r="BM1866" t="e">
            <v>#N/A</v>
          </cell>
          <cell r="BN1866"/>
          <cell r="BO1866" t="e">
            <v>#N/A</v>
          </cell>
        </row>
        <row r="1867">
          <cell r="AH1867" t="str">
            <v>Alcorcón</v>
          </cell>
          <cell r="AI1867" t="e">
            <v>#N/A</v>
          </cell>
          <cell r="AJ1867" t="e">
            <v>#N/A</v>
          </cell>
          <cell r="AK1867" t="e">
            <v>#N/A</v>
          </cell>
          <cell r="AL1867" t="e">
            <v>#N/A</v>
          </cell>
          <cell r="AM1867"/>
          <cell r="AN1867" t="e">
            <v>#N/A</v>
          </cell>
          <cell r="AO1867" t="e">
            <v>#N/A</v>
          </cell>
          <cell r="BC1867" t="str">
            <v>Zaragoza</v>
          </cell>
          <cell r="BD1867"/>
          <cell r="BE1867" t="e">
            <v>#N/A</v>
          </cell>
          <cell r="BF1867"/>
          <cell r="BG1867" t="e">
            <v>#N/A</v>
          </cell>
          <cell r="BK1867" t="str">
            <v>Zaragoza</v>
          </cell>
          <cell r="BL1867"/>
          <cell r="BM1867" t="e">
            <v>#N/A</v>
          </cell>
          <cell r="BN1867"/>
          <cell r="BO1867" t="e">
            <v>#N/A</v>
          </cell>
        </row>
        <row r="1868">
          <cell r="AH1868" t="str">
            <v>Celta</v>
          </cell>
          <cell r="AI1868" t="e">
            <v>#N/A</v>
          </cell>
          <cell r="AJ1868" t="e">
            <v>#N/A</v>
          </cell>
          <cell r="AK1868" t="e">
            <v>#N/A</v>
          </cell>
          <cell r="AL1868" t="e">
            <v>#N/A</v>
          </cell>
          <cell r="AM1868"/>
          <cell r="AN1868" t="e">
            <v>#N/A</v>
          </cell>
          <cell r="AO1868" t="e">
            <v>#N/A</v>
          </cell>
          <cell r="BC1868" t="str">
            <v>Numancia</v>
          </cell>
          <cell r="BD1868"/>
          <cell r="BE1868" t="e">
            <v>#N/A</v>
          </cell>
          <cell r="BF1868"/>
          <cell r="BG1868" t="e">
            <v>#N/A</v>
          </cell>
          <cell r="BK1868" t="str">
            <v>Numancia</v>
          </cell>
          <cell r="BL1868"/>
          <cell r="BM1868" t="e">
            <v>#N/A</v>
          </cell>
          <cell r="BN1868"/>
          <cell r="BO1868" t="e">
            <v>#N/A</v>
          </cell>
        </row>
        <row r="1869">
          <cell r="AH1869" t="str">
            <v>Elche</v>
          </cell>
          <cell r="AI1869" t="e">
            <v>#N/A</v>
          </cell>
          <cell r="AJ1869" t="e">
            <v>#N/A</v>
          </cell>
          <cell r="AK1869" t="e">
            <v>#N/A</v>
          </cell>
          <cell r="AL1869" t="e">
            <v>#N/A</v>
          </cell>
          <cell r="AM1869"/>
          <cell r="AN1869" t="e">
            <v>#N/A</v>
          </cell>
          <cell r="AO1869" t="e">
            <v>#N/A</v>
          </cell>
          <cell r="BC1869" t="str">
            <v>Alcorcón</v>
          </cell>
          <cell r="BD1869"/>
          <cell r="BE1869" t="e">
            <v>#N/A</v>
          </cell>
          <cell r="BF1869"/>
          <cell r="BG1869" t="e">
            <v>#N/A</v>
          </cell>
          <cell r="BK1869" t="str">
            <v>Alcorcón</v>
          </cell>
          <cell r="BL1869"/>
          <cell r="BM1869" t="e">
            <v>#N/A</v>
          </cell>
          <cell r="BN1869"/>
          <cell r="BO1869" t="e">
            <v>#N/A</v>
          </cell>
        </row>
        <row r="1870">
          <cell r="AH1870" t="str">
            <v>Real Sociedad</v>
          </cell>
          <cell r="AI1870" t="e">
            <v>#N/A</v>
          </cell>
          <cell r="AJ1870" t="e">
            <v>#N/A</v>
          </cell>
          <cell r="AK1870" t="e">
            <v>#N/A</v>
          </cell>
          <cell r="AL1870" t="e">
            <v>#N/A</v>
          </cell>
          <cell r="AM1870"/>
          <cell r="AN1870" t="e">
            <v>#N/A</v>
          </cell>
          <cell r="AO1870" t="e">
            <v>#N/A</v>
          </cell>
          <cell r="BC1870" t="str">
            <v>Albacete</v>
          </cell>
          <cell r="BD1870"/>
          <cell r="BE1870" t="e">
            <v>#N/A</v>
          </cell>
          <cell r="BF1870"/>
          <cell r="BG1870" t="e">
            <v>#N/A</v>
          </cell>
          <cell r="BK1870" t="str">
            <v>Albacete</v>
          </cell>
          <cell r="BL1870"/>
          <cell r="BM1870" t="e">
            <v>#N/A</v>
          </cell>
          <cell r="BN1870"/>
          <cell r="BO1870" t="e">
            <v>#N/A</v>
          </cell>
        </row>
        <row r="1871">
          <cell r="AH1871" t="str">
            <v>Albacete</v>
          </cell>
          <cell r="AI1871" t="e">
            <v>#N/A</v>
          </cell>
          <cell r="AJ1871" t="e">
            <v>#N/A</v>
          </cell>
          <cell r="AK1871" t="e">
            <v>#N/A</v>
          </cell>
          <cell r="AL1871" t="e">
            <v>#N/A</v>
          </cell>
          <cell r="AM1871"/>
          <cell r="AN1871" t="e">
            <v>#N/A</v>
          </cell>
          <cell r="AO1871" t="e">
            <v>#N/A</v>
          </cell>
          <cell r="BC1871" t="str">
            <v>Elche</v>
          </cell>
          <cell r="BD1871"/>
          <cell r="BE1871" t="e">
            <v>#N/A</v>
          </cell>
          <cell r="BF1871"/>
          <cell r="BG1871" t="e">
            <v>#N/A</v>
          </cell>
          <cell r="BK1871" t="str">
            <v>Elche</v>
          </cell>
          <cell r="BL1871"/>
          <cell r="BM1871" t="e">
            <v>#N/A</v>
          </cell>
          <cell r="BN1871"/>
          <cell r="BO1871" t="e">
            <v>#N/A</v>
          </cell>
        </row>
        <row r="1872">
          <cell r="AH1872" t="str">
            <v>Grand Total</v>
          </cell>
          <cell r="AI1872" t="e">
            <v>#N/A</v>
          </cell>
          <cell r="AJ1872" t="e">
            <v>#N/A</v>
          </cell>
          <cell r="AK1872"/>
          <cell r="AL1872"/>
          <cell r="AM1872"/>
          <cell r="AN1872"/>
          <cell r="AO1872"/>
          <cell r="BC1872" t="str">
            <v>Extremadura</v>
          </cell>
          <cell r="BD1872"/>
          <cell r="BE1872" t="e">
            <v>#N/A</v>
          </cell>
          <cell r="BF1872"/>
          <cell r="BG1872" t="e">
            <v>#N/A</v>
          </cell>
          <cell r="BK1872" t="str">
            <v>Extremadura</v>
          </cell>
          <cell r="BL1872"/>
          <cell r="BM1872" t="e">
            <v>#N/A</v>
          </cell>
          <cell r="BN1872"/>
          <cell r="BO1872" t="e">
            <v>#N/A</v>
          </cell>
        </row>
        <row r="1873">
          <cell r="AH1873"/>
          <cell r="AI1873"/>
          <cell r="AJ1873"/>
          <cell r="AK1873"/>
          <cell r="AL1873"/>
          <cell r="AM1873"/>
          <cell r="AN1873"/>
          <cell r="AO1873"/>
          <cell r="BC1873" t="str">
            <v>Rayo Majadahonda</v>
          </cell>
          <cell r="BD1873"/>
          <cell r="BE1873" t="e">
            <v>#N/A</v>
          </cell>
          <cell r="BF1873"/>
          <cell r="BG1873" t="e">
            <v>#N/A</v>
          </cell>
          <cell r="BK1873" t="str">
            <v>Rayo Majadahonda</v>
          </cell>
          <cell r="BL1873"/>
          <cell r="BM1873" t="e">
            <v>#N/A</v>
          </cell>
          <cell r="BN1873"/>
          <cell r="BO1873" t="e">
            <v>#N/A</v>
          </cell>
        </row>
        <row r="1881">
          <cell r="A1881" t="str">
            <v>26. CFO / INCN</v>
          </cell>
        </row>
        <row r="1943">
          <cell r="AH1943" t="str">
            <v>Reus</v>
          </cell>
          <cell r="AI1943">
            <v>-0.50933567154941206</v>
          </cell>
          <cell r="AJ1943">
            <v>0</v>
          </cell>
          <cell r="AK1943">
            <v>-1.0573349314121274</v>
          </cell>
          <cell r="AL1943">
            <v>2.6790799027961629</v>
          </cell>
          <cell r="AM1943"/>
          <cell r="AN1943">
            <v>0.14517937820435764</v>
          </cell>
          <cell r="AO1943">
            <v>0</v>
          </cell>
          <cell r="BC1943" t="str">
            <v>Real Madrid</v>
          </cell>
          <cell r="BD1943"/>
          <cell r="BE1943">
            <v>0.10851159228478341</v>
          </cell>
          <cell r="BF1943"/>
          <cell r="BG1943">
            <v>1.8085265380797235</v>
          </cell>
          <cell r="BK1943" t="str">
            <v>Real Madrid</v>
          </cell>
          <cell r="BL1943"/>
          <cell r="BM1943">
            <v>0.10851159228478341</v>
          </cell>
          <cell r="BN1943"/>
          <cell r="BO1943">
            <v>10</v>
          </cell>
        </row>
        <row r="1944">
          <cell r="AH1944" t="str">
            <v>Almería</v>
          </cell>
          <cell r="AI1944">
            <v>-0.28862638511394528</v>
          </cell>
          <cell r="AJ1944">
            <v>0</v>
          </cell>
          <cell r="AK1944">
            <v>-1.0573349314121274</v>
          </cell>
          <cell r="AL1944">
            <v>2.6790799027961629</v>
          </cell>
          <cell r="AM1944"/>
          <cell r="AN1944">
            <v>0.14517937820435764</v>
          </cell>
          <cell r="AO1944">
            <v>0</v>
          </cell>
          <cell r="BC1944" t="str">
            <v>Barcelona</v>
          </cell>
          <cell r="BD1944"/>
          <cell r="BE1944">
            <v>0.13336272797144935</v>
          </cell>
          <cell r="BF1944"/>
          <cell r="BG1944">
            <v>2.222712132857489</v>
          </cell>
          <cell r="BK1944" t="str">
            <v>Barcelona</v>
          </cell>
          <cell r="BL1944"/>
          <cell r="BM1944">
            <v>0.13336272797144935</v>
          </cell>
          <cell r="BN1944"/>
          <cell r="BO1944">
            <v>10</v>
          </cell>
        </row>
        <row r="1945">
          <cell r="AH1945" t="str">
            <v>Alcorcón</v>
          </cell>
          <cell r="AI1945">
            <v>-0.20866836048423254</v>
          </cell>
          <cell r="AJ1945">
            <v>0</v>
          </cell>
          <cell r="AK1945">
            <v>-1.0573349314121274</v>
          </cell>
          <cell r="AL1945">
            <v>2.6790799027961629</v>
          </cell>
          <cell r="AM1945"/>
          <cell r="AN1945">
            <v>0.14517937820435764</v>
          </cell>
          <cell r="AO1945">
            <v>0</v>
          </cell>
          <cell r="BC1945" t="str">
            <v>Atlético de Madrid</v>
          </cell>
          <cell r="BD1945"/>
          <cell r="BE1945">
            <v>0.15688896757767815</v>
          </cell>
          <cell r="BF1945"/>
          <cell r="BG1945">
            <v>2.6148161262946354</v>
          </cell>
          <cell r="BK1945" t="str">
            <v>Atlético de Madrid</v>
          </cell>
          <cell r="BL1945"/>
          <cell r="BM1945">
            <v>0.15688896757767815</v>
          </cell>
          <cell r="BN1945"/>
          <cell r="BO1945">
            <v>10</v>
          </cell>
        </row>
        <row r="1946">
          <cell r="AH1946" t="str">
            <v>Albacete</v>
          </cell>
          <cell r="AI1946">
            <v>-0.20192171824219302</v>
          </cell>
          <cell r="AJ1946">
            <v>0</v>
          </cell>
          <cell r="AK1946">
            <v>-1.0573349314121274</v>
          </cell>
          <cell r="AL1946">
            <v>2.6790799027961629</v>
          </cell>
          <cell r="AM1946"/>
          <cell r="AN1946">
            <v>0.14517937820435764</v>
          </cell>
          <cell r="AO1946">
            <v>0</v>
          </cell>
          <cell r="BC1946" t="str">
            <v>Villareal</v>
          </cell>
          <cell r="BD1946"/>
          <cell r="BE1946">
            <v>0.16922285646832655</v>
          </cell>
          <cell r="BF1946"/>
          <cell r="BG1946">
            <v>2.8203809411387759</v>
          </cell>
          <cell r="BK1946" t="str">
            <v>Villareal</v>
          </cell>
          <cell r="BL1946"/>
          <cell r="BM1946">
            <v>0.16922285646832655</v>
          </cell>
          <cell r="BN1946"/>
          <cell r="BO1946">
            <v>10</v>
          </cell>
        </row>
        <row r="1947">
          <cell r="AH1947" t="str">
            <v>Lugo</v>
          </cell>
          <cell r="AI1947">
            <v>-0.15108248622642972</v>
          </cell>
          <cell r="AJ1947">
            <v>0</v>
          </cell>
          <cell r="AK1947">
            <v>-1.0573349314121274</v>
          </cell>
          <cell r="AL1947">
            <v>2.6790799027961629</v>
          </cell>
          <cell r="AM1947"/>
          <cell r="AN1947">
            <v>0.14517937820435764</v>
          </cell>
          <cell r="AO1947">
            <v>0</v>
          </cell>
          <cell r="BC1947" t="str">
            <v>Real Sociedad</v>
          </cell>
          <cell r="BD1947"/>
          <cell r="BE1947">
            <v>5.0945496856714727E-2</v>
          </cell>
          <cell r="BF1947"/>
          <cell r="BG1947">
            <v>0.84909161427857882</v>
          </cell>
          <cell r="BK1947" t="str">
            <v>Real Sociedad</v>
          </cell>
          <cell r="BL1947"/>
          <cell r="BM1947">
            <v>5.0945496856714727E-2</v>
          </cell>
          <cell r="BN1947"/>
          <cell r="BO1947">
            <v>0</v>
          </cell>
        </row>
        <row r="1948">
          <cell r="AH1948" t="str">
            <v>Córdoba</v>
          </cell>
          <cell r="AI1948">
            <v>-8.6517856942722807E-2</v>
          </cell>
          <cell r="AJ1948">
            <v>0</v>
          </cell>
          <cell r="AK1948">
            <v>-1.0573349314121274</v>
          </cell>
          <cell r="AL1948">
            <v>2.6790799027961629</v>
          </cell>
          <cell r="AM1948"/>
          <cell r="AN1948">
            <v>0.14517937820435764</v>
          </cell>
          <cell r="AO1948">
            <v>0</v>
          </cell>
          <cell r="BC1948" t="str">
            <v>Athletic Bilbao</v>
          </cell>
          <cell r="BD1948"/>
          <cell r="BE1948">
            <v>0.13551941024743897</v>
          </cell>
          <cell r="BF1948"/>
          <cell r="BG1948">
            <v>2.2586568374573162</v>
          </cell>
          <cell r="BK1948" t="str">
            <v>Athletic Bilbao</v>
          </cell>
          <cell r="BL1948"/>
          <cell r="BM1948">
            <v>0.13551941024743897</v>
          </cell>
          <cell r="BN1948"/>
          <cell r="BO1948">
            <v>10</v>
          </cell>
        </row>
        <row r="1949">
          <cell r="AH1949" t="str">
            <v>Cádiz</v>
          </cell>
          <cell r="AI1949">
            <v>-8.2788624332954738E-2</v>
          </cell>
          <cell r="AJ1949">
            <v>0</v>
          </cell>
          <cell r="AK1949">
            <v>-1.0573349314121274</v>
          </cell>
          <cell r="AL1949">
            <v>2.6790799027961629</v>
          </cell>
          <cell r="AM1949"/>
          <cell r="AN1949">
            <v>0.14517937820435764</v>
          </cell>
          <cell r="AO1949">
            <v>0</v>
          </cell>
          <cell r="BC1949" t="str">
            <v>Espanyol</v>
          </cell>
          <cell r="BD1949"/>
          <cell r="BE1949">
            <v>-5.1274288451155286E-3</v>
          </cell>
          <cell r="BF1949"/>
          <cell r="BG1949">
            <v>0</v>
          </cell>
          <cell r="BK1949" t="str">
            <v>Espanyol</v>
          </cell>
          <cell r="BL1949"/>
          <cell r="BM1949">
            <v>-5.1274288451155286E-3</v>
          </cell>
          <cell r="BN1949"/>
          <cell r="BO1949">
            <v>0</v>
          </cell>
        </row>
        <row r="1950">
          <cell r="AH1950" t="str">
            <v>Oviedo</v>
          </cell>
          <cell r="AI1950">
            <v>-1.6886031225629844E-2</v>
          </cell>
          <cell r="AJ1950">
            <v>0</v>
          </cell>
          <cell r="AK1950">
            <v>-1.0573349314121274</v>
          </cell>
          <cell r="AL1950">
            <v>2.6790799027961629</v>
          </cell>
          <cell r="AM1950"/>
          <cell r="AN1950">
            <v>0.14517937820435764</v>
          </cell>
          <cell r="AO1950">
            <v>0</v>
          </cell>
          <cell r="BC1950" t="str">
            <v>Alavés</v>
          </cell>
          <cell r="BD1950"/>
          <cell r="BE1950">
            <v>0.13844381283439539</v>
          </cell>
          <cell r="BF1950"/>
          <cell r="BG1950">
            <v>2.3073968805732563</v>
          </cell>
          <cell r="BK1950" t="str">
            <v>Alavés</v>
          </cell>
          <cell r="BL1950"/>
          <cell r="BM1950">
            <v>0.13844381283439539</v>
          </cell>
          <cell r="BN1950"/>
          <cell r="BO1950">
            <v>10</v>
          </cell>
        </row>
        <row r="1951">
          <cell r="AH1951" t="str">
            <v>RCD Mallorca</v>
          </cell>
          <cell r="AI1951">
            <v>-1.389722055588878E-2</v>
          </cell>
          <cell r="AJ1951">
            <v>0</v>
          </cell>
          <cell r="AK1951">
            <v>-1.0573349314121274</v>
          </cell>
          <cell r="AL1951">
            <v>2.6790799027961629</v>
          </cell>
          <cell r="AM1951"/>
          <cell r="AN1951">
            <v>0.14517937820435764</v>
          </cell>
          <cell r="AO1951">
            <v>0</v>
          </cell>
          <cell r="BC1951" t="str">
            <v>Eibar</v>
          </cell>
          <cell r="BD1951"/>
          <cell r="BE1951">
            <v>0.23498042219952331</v>
          </cell>
          <cell r="BF1951"/>
          <cell r="BG1951">
            <v>3.9163403699920551</v>
          </cell>
          <cell r="BK1951" t="str">
            <v>Eibar</v>
          </cell>
          <cell r="BL1951"/>
          <cell r="BM1951">
            <v>0.23498042219952331</v>
          </cell>
          <cell r="BN1951"/>
          <cell r="BO1951">
            <v>10</v>
          </cell>
        </row>
        <row r="1952">
          <cell r="AH1952" t="str">
            <v>Sevilla</v>
          </cell>
          <cell r="AI1952">
            <v>-1.2129219427681083E-2</v>
          </cell>
          <cell r="AJ1952">
            <v>0</v>
          </cell>
          <cell r="AK1952">
            <v>-1.0573349314121274</v>
          </cell>
          <cell r="AL1952">
            <v>2.6790799027961629</v>
          </cell>
          <cell r="AM1952"/>
          <cell r="AN1952">
            <v>0.14517937820435764</v>
          </cell>
          <cell r="AO1952">
            <v>0</v>
          </cell>
          <cell r="BC1952" t="str">
            <v>Málaga</v>
          </cell>
          <cell r="BD1952"/>
          <cell r="BE1952">
            <v>6.6992481944947117E-3</v>
          </cell>
          <cell r="BF1952"/>
          <cell r="BG1952">
            <v>0.11165413657491187</v>
          </cell>
          <cell r="BK1952" t="str">
            <v>Málaga</v>
          </cell>
          <cell r="BL1952"/>
          <cell r="BM1952">
            <v>6.6992481944947117E-3</v>
          </cell>
          <cell r="BN1952"/>
          <cell r="BO1952">
            <v>0</v>
          </cell>
        </row>
        <row r="1953">
          <cell r="AH1953" t="str">
            <v>Espanyol</v>
          </cell>
          <cell r="AI1953">
            <v>-5.1274288451155286E-3</v>
          </cell>
          <cell r="AJ1953">
            <v>0</v>
          </cell>
          <cell r="AK1953">
            <v>-1.0573349314121274</v>
          </cell>
          <cell r="AL1953">
            <v>2.6790799027961629</v>
          </cell>
          <cell r="AM1953"/>
          <cell r="AN1953">
            <v>0.14517937820435764</v>
          </cell>
          <cell r="AO1953">
            <v>0</v>
          </cell>
          <cell r="BC1953" t="str">
            <v>Valencia</v>
          </cell>
          <cell r="BD1953"/>
          <cell r="BE1953">
            <v>0.13015307385424882</v>
          </cell>
          <cell r="BF1953"/>
          <cell r="BG1953">
            <v>2.1692178975708138</v>
          </cell>
          <cell r="BK1953" t="str">
            <v>Valencia</v>
          </cell>
          <cell r="BL1953"/>
          <cell r="BM1953">
            <v>0.13015307385424882</v>
          </cell>
          <cell r="BN1953"/>
          <cell r="BO1953">
            <v>10</v>
          </cell>
        </row>
        <row r="1954">
          <cell r="AH1954" t="str">
            <v>Málaga</v>
          </cell>
          <cell r="AI1954">
            <v>6.6992481944947117E-3</v>
          </cell>
          <cell r="AJ1954">
            <v>6.6992481944947117E-3</v>
          </cell>
          <cell r="AK1954">
            <v>-0.97865517970041638</v>
          </cell>
          <cell r="AL1954">
            <v>2.9024900715740927</v>
          </cell>
          <cell r="AM1954"/>
          <cell r="AN1954">
            <v>0.16387519245567547</v>
          </cell>
          <cell r="AO1954">
            <v>1.6387519245567548</v>
          </cell>
          <cell r="BC1954" t="str">
            <v>Sevilla</v>
          </cell>
          <cell r="BD1954"/>
          <cell r="BE1954">
            <v>-1.2129219427681083E-2</v>
          </cell>
          <cell r="BF1954"/>
          <cell r="BG1954">
            <v>0</v>
          </cell>
          <cell r="BK1954" t="str">
            <v>Sevilla</v>
          </cell>
          <cell r="BL1954"/>
          <cell r="BM1954">
            <v>-1.2129219427681083E-2</v>
          </cell>
          <cell r="BN1954"/>
          <cell r="BO1954">
            <v>0</v>
          </cell>
        </row>
        <row r="1955">
          <cell r="AH1955" t="str">
            <v>Zaragoza</v>
          </cell>
          <cell r="AI1955">
            <v>1.1291415710796534E-2</v>
          </cell>
          <cell r="AJ1955">
            <v>1.1291415710796534E-2</v>
          </cell>
          <cell r="AK1955">
            <v>-0.9247221726656677</v>
          </cell>
          <cell r="AL1955">
            <v>3.0553570079393686</v>
          </cell>
          <cell r="AM1955"/>
          <cell r="AN1955">
            <v>0.17755522142275101</v>
          </cell>
          <cell r="AO1955">
            <v>1.7755522142275102</v>
          </cell>
          <cell r="BC1955" t="str">
            <v>Celta</v>
          </cell>
          <cell r="BD1955"/>
          <cell r="BE1955">
            <v>0.16572207544929016</v>
          </cell>
          <cell r="BF1955"/>
          <cell r="BG1955">
            <v>2.7620345908215027</v>
          </cell>
          <cell r="BK1955" t="str">
            <v>Celta</v>
          </cell>
          <cell r="BL1955"/>
          <cell r="BM1955">
            <v>0.16572207544929016</v>
          </cell>
          <cell r="BN1955"/>
          <cell r="BO1955">
            <v>10</v>
          </cell>
        </row>
        <row r="1956">
          <cell r="AH1956" t="str">
            <v>Sporting Gijón</v>
          </cell>
          <cell r="AI1956">
            <v>2.4730630370677933E-2</v>
          </cell>
          <cell r="AJ1956">
            <v>2.4730630370677933E-2</v>
          </cell>
          <cell r="AK1956">
            <v>-0.76688445088834978</v>
          </cell>
          <cell r="AL1956">
            <v>3.4917258043655997</v>
          </cell>
          <cell r="AM1956"/>
          <cell r="AN1956">
            <v>0.2215751096493962</v>
          </cell>
          <cell r="AO1956">
            <v>2.2157510964939622</v>
          </cell>
          <cell r="BC1956" t="str">
            <v>Las Palmas</v>
          </cell>
          <cell r="BD1956"/>
          <cell r="BE1956">
            <v>8.4520549350236396E-2</v>
          </cell>
          <cell r="BF1956"/>
          <cell r="BG1956">
            <v>1.40867582250394</v>
          </cell>
          <cell r="BK1956" t="str">
            <v>Las Palmas</v>
          </cell>
          <cell r="BL1956"/>
          <cell r="BM1956">
            <v>8.4520549350236396E-2</v>
          </cell>
          <cell r="BN1956"/>
          <cell r="BO1956">
            <v>10</v>
          </cell>
        </row>
        <row r="1957">
          <cell r="AH1957" t="str">
            <v>Girona</v>
          </cell>
          <cell r="AI1957">
            <v>2.6830754406846916E-2</v>
          </cell>
          <cell r="AJ1957">
            <v>2.6830754406846916E-2</v>
          </cell>
          <cell r="AK1957">
            <v>-0.74221940894149974</v>
          </cell>
          <cell r="AL1957">
            <v>3.5573189912795367</v>
          </cell>
          <cell r="AM1957"/>
          <cell r="AN1957">
            <v>0.22897720546342964</v>
          </cell>
          <cell r="AO1957">
            <v>2.2897720546342963</v>
          </cell>
          <cell r="BC1957" t="str">
            <v>Betis</v>
          </cell>
          <cell r="BD1957"/>
          <cell r="BE1957">
            <v>0.11317788907246182</v>
          </cell>
          <cell r="BF1957"/>
          <cell r="BG1957">
            <v>1.8862981512076971</v>
          </cell>
          <cell r="BK1957" t="str">
            <v>Betis</v>
          </cell>
          <cell r="BL1957"/>
          <cell r="BM1957">
            <v>0.11317788907246182</v>
          </cell>
          <cell r="BN1957"/>
          <cell r="BO1957">
            <v>10</v>
          </cell>
        </row>
        <row r="1958">
          <cell r="AH1958" t="str">
            <v>Nàstic</v>
          </cell>
          <cell r="AI1958">
            <v>4.8743494423791806E-2</v>
          </cell>
          <cell r="AJ1958">
            <v>4.8743494423791806E-2</v>
          </cell>
          <cell r="AK1958">
            <v>-0.48486382309034198</v>
          </cell>
          <cell r="AL1958">
            <v>4.165788322608031</v>
          </cell>
          <cell r="AM1958"/>
          <cell r="AN1958">
            <v>0.31388647301159089</v>
          </cell>
          <cell r="AO1958">
            <v>3.1388647301159089</v>
          </cell>
          <cell r="BC1958" t="str">
            <v>Deportivo</v>
          </cell>
          <cell r="BD1958"/>
          <cell r="BE1958">
            <v>0.11958896182099714</v>
          </cell>
          <cell r="BF1958"/>
          <cell r="BG1958">
            <v>1.9931493636832855</v>
          </cell>
          <cell r="BK1958" t="str">
            <v>Deportivo</v>
          </cell>
          <cell r="BL1958"/>
          <cell r="BM1958">
            <v>0.11958896182099714</v>
          </cell>
          <cell r="BN1958"/>
          <cell r="BO1958">
            <v>10</v>
          </cell>
        </row>
        <row r="1959">
          <cell r="AH1959" t="str">
            <v>Real Sociedad</v>
          </cell>
          <cell r="AI1959">
            <v>5.0945496856714727E-2</v>
          </cell>
          <cell r="AJ1959">
            <v>5.0945496856714727E-2</v>
          </cell>
          <cell r="AK1959">
            <v>-0.45900226375397729</v>
          </cell>
          <cell r="AL1959">
            <v>4.2169429885902829</v>
          </cell>
          <cell r="AM1959"/>
          <cell r="AN1959">
            <v>0.32311627022666767</v>
          </cell>
          <cell r="AO1959">
            <v>3.2311627022666767</v>
          </cell>
          <cell r="BC1959" t="str">
            <v>Leganes</v>
          </cell>
          <cell r="BD1959"/>
          <cell r="BE1959">
            <v>0.15105391882304617</v>
          </cell>
          <cell r="BF1959"/>
          <cell r="BG1959">
            <v>2.5175653137174363</v>
          </cell>
          <cell r="BK1959" t="str">
            <v>Leganes</v>
          </cell>
          <cell r="BL1959"/>
          <cell r="BM1959">
            <v>0.15105391882304617</v>
          </cell>
          <cell r="BN1959"/>
          <cell r="BO1959">
            <v>10</v>
          </cell>
        </row>
        <row r="1960">
          <cell r="AH1960" t="str">
            <v>Numancia</v>
          </cell>
          <cell r="AI1960">
            <v>7.1702071859428257E-2</v>
          </cell>
          <cell r="AJ1960">
            <v>7.1702071859428257E-2</v>
          </cell>
          <cell r="AK1960">
            <v>-0.2152253323453053</v>
          </cell>
          <cell r="AL1960">
            <v>4.5781318526159227</v>
          </cell>
          <cell r="AM1960"/>
          <cell r="AN1960">
            <v>0.41479582067117282</v>
          </cell>
          <cell r="AO1960">
            <v>4.1479582067117278</v>
          </cell>
          <cell r="BC1960" t="str">
            <v>Sporting Gijón</v>
          </cell>
          <cell r="BD1960"/>
          <cell r="BE1960">
            <v>2.4730630370677933E-2</v>
          </cell>
          <cell r="BF1960"/>
          <cell r="BG1960">
            <v>0.41217717284463223</v>
          </cell>
          <cell r="BK1960" t="str">
            <v>Sporting Gijón</v>
          </cell>
          <cell r="BL1960"/>
          <cell r="BM1960">
            <v>2.4730630370677933E-2</v>
          </cell>
          <cell r="BN1960"/>
          <cell r="BO1960">
            <v>0</v>
          </cell>
        </row>
        <row r="1961">
          <cell r="AH1961" t="str">
            <v>UD Levante</v>
          </cell>
          <cell r="AI1961">
            <v>7.4166436598491051E-2</v>
          </cell>
          <cell r="AJ1961">
            <v>7.4166436598491051E-2</v>
          </cell>
          <cell r="AK1961">
            <v>-0.18628244201383573</v>
          </cell>
          <cell r="AL1961">
            <v>4.604810049999621</v>
          </cell>
          <cell r="AM1961"/>
          <cell r="AN1961">
            <v>0.42611163785765682</v>
          </cell>
          <cell r="AO1961">
            <v>4.2611163785765687</v>
          </cell>
          <cell r="BC1961" t="str">
            <v>Osasuna</v>
          </cell>
          <cell r="BD1961"/>
          <cell r="BE1961">
            <v>0.20607733579320886</v>
          </cell>
          <cell r="BF1961"/>
          <cell r="BG1961">
            <v>3.434622263220148</v>
          </cell>
          <cell r="BK1961" t="str">
            <v>Osasuna</v>
          </cell>
          <cell r="BL1961"/>
          <cell r="BM1961">
            <v>0.20607733579320886</v>
          </cell>
          <cell r="BN1961"/>
          <cell r="BO1961">
            <v>10</v>
          </cell>
        </row>
        <row r="1962">
          <cell r="AH1962" t="str">
            <v>Granada</v>
          </cell>
          <cell r="AI1962">
            <v>7.9281711550241621E-2</v>
          </cell>
          <cell r="AJ1962">
            <v>7.9281711550241621E-2</v>
          </cell>
          <cell r="AK1962">
            <v>-0.12620576602628109</v>
          </cell>
          <cell r="AL1962">
            <v>4.6482371799015567</v>
          </cell>
          <cell r="AM1962"/>
          <cell r="AN1962">
            <v>0.44978452361745574</v>
          </cell>
          <cell r="AO1962">
            <v>4.4978452361745571</v>
          </cell>
          <cell r="BC1962" t="str">
            <v>Granada</v>
          </cell>
          <cell r="BD1962"/>
          <cell r="BE1962">
            <v>7.9281711550241621E-2</v>
          </cell>
          <cell r="BF1962"/>
          <cell r="BG1962">
            <v>1.3213618591706937</v>
          </cell>
          <cell r="BK1962" t="str">
            <v>Granada</v>
          </cell>
          <cell r="BL1962"/>
          <cell r="BM1962">
            <v>7.9281711550241621E-2</v>
          </cell>
          <cell r="BN1962"/>
          <cell r="BO1962">
            <v>0</v>
          </cell>
        </row>
        <row r="1963">
          <cell r="AH1963" t="str">
            <v>Elche</v>
          </cell>
          <cell r="AI1963">
            <v>7.9290479078229212E-2</v>
          </cell>
          <cell r="AJ1963">
            <v>7.9290479078229212E-2</v>
          </cell>
          <cell r="AK1963">
            <v>-0.12610279522938539</v>
          </cell>
          <cell r="AL1963">
            <v>4.6482975618560021</v>
          </cell>
          <cell r="AM1963"/>
          <cell r="AN1963">
            <v>0.44982527743175915</v>
          </cell>
          <cell r="AO1963">
            <v>4.4982527743175913</v>
          </cell>
          <cell r="BC1963" t="str">
            <v>UD Levante</v>
          </cell>
          <cell r="BD1963"/>
          <cell r="BE1963">
            <v>7.4166436598491051E-2</v>
          </cell>
          <cell r="BF1963"/>
          <cell r="BG1963">
            <v>1.2361072766415175</v>
          </cell>
          <cell r="BK1963" t="str">
            <v>UD Levante</v>
          </cell>
          <cell r="BL1963"/>
          <cell r="BM1963">
            <v>7.4166436598491051E-2</v>
          </cell>
          <cell r="BN1963"/>
          <cell r="BO1963">
            <v>0</v>
          </cell>
        </row>
        <row r="1964">
          <cell r="AH1964" t="str">
            <v>Las Palmas</v>
          </cell>
          <cell r="AI1964">
            <v>8.4520549350236396E-2</v>
          </cell>
          <cell r="AJ1964">
            <v>8.4520549350236396E-2</v>
          </cell>
          <cell r="AK1964">
            <v>-6.4677898212659304E-2</v>
          </cell>
          <cell r="AL1964">
            <v>4.6756134765241972</v>
          </cell>
          <cell r="AM1964"/>
          <cell r="AN1964">
            <v>0.47421523032004881</v>
          </cell>
          <cell r="AO1964">
            <v>4.7421523032004878</v>
          </cell>
          <cell r="BC1964" t="str">
            <v>Girona</v>
          </cell>
          <cell r="BD1964"/>
          <cell r="BE1964">
            <v>2.6830754406846916E-2</v>
          </cell>
          <cell r="BF1964"/>
          <cell r="BG1964">
            <v>0.44717924011411531</v>
          </cell>
          <cell r="BK1964" t="str">
            <v>Girona</v>
          </cell>
          <cell r="BL1964"/>
          <cell r="BM1964">
            <v>2.6830754406846916E-2</v>
          </cell>
          <cell r="BN1964"/>
          <cell r="BO1964">
            <v>0</v>
          </cell>
        </row>
        <row r="1965">
          <cell r="AH1965" t="str">
            <v>Tenerife</v>
          </cell>
          <cell r="AI1965">
            <v>0.10261591140450997</v>
          </cell>
          <cell r="AJ1965">
            <v>0.10261591140450997</v>
          </cell>
          <cell r="AK1965">
            <v>0.14784424639660548</v>
          </cell>
          <cell r="AL1965">
            <v>4.6344755085162106</v>
          </cell>
          <cell r="AM1965"/>
          <cell r="AN1965">
            <v>0.55876715528118148</v>
          </cell>
          <cell r="AO1965">
            <v>5.5876715528118144</v>
          </cell>
          <cell r="BC1965" t="str">
            <v>Getafe</v>
          </cell>
          <cell r="BD1965"/>
          <cell r="BE1965">
            <v>0.22644462450424324</v>
          </cell>
          <cell r="BF1965"/>
          <cell r="BG1965">
            <v>3.7740770750707209</v>
          </cell>
          <cell r="BK1965" t="str">
            <v>Getafe</v>
          </cell>
          <cell r="BL1965"/>
          <cell r="BM1965">
            <v>0.22644462450424324</v>
          </cell>
          <cell r="BN1965"/>
          <cell r="BO1965">
            <v>10</v>
          </cell>
        </row>
        <row r="1966">
          <cell r="AH1966" t="str">
            <v>Real Madrid</v>
          </cell>
          <cell r="AI1966">
            <v>0.10851159228478341</v>
          </cell>
          <cell r="AJ1966">
            <v>0.10851159228478341</v>
          </cell>
          <cell r="AK1966">
            <v>0.21708645005351643</v>
          </cell>
          <cell r="AL1966">
            <v>4.5762904792348067</v>
          </cell>
          <cell r="AM1966"/>
          <cell r="AN1966">
            <v>0.58592951326409937</v>
          </cell>
          <cell r="AO1966">
            <v>5.8592951326409937</v>
          </cell>
          <cell r="BC1966" t="str">
            <v>Tenerife</v>
          </cell>
          <cell r="BD1966"/>
          <cell r="BE1966">
            <v>0.10261591140450997</v>
          </cell>
          <cell r="BF1966"/>
          <cell r="BG1966">
            <v>1.7102651900751662</v>
          </cell>
          <cell r="BK1966" t="str">
            <v>Tenerife</v>
          </cell>
          <cell r="BL1966"/>
          <cell r="BM1966">
            <v>0.10261591140450997</v>
          </cell>
          <cell r="BN1966"/>
          <cell r="BO1966">
            <v>10</v>
          </cell>
        </row>
        <row r="1967">
          <cell r="AH1967" t="str">
            <v>Betis</v>
          </cell>
          <cell r="AI1967">
            <v>0.11317788907246182</v>
          </cell>
          <cell r="AJ1967">
            <v>0.11317788907246182</v>
          </cell>
          <cell r="AK1967">
            <v>0.27189007308832225</v>
          </cell>
          <cell r="AL1967">
            <v>4.5153824435776038</v>
          </cell>
          <cell r="AM1967"/>
          <cell r="AN1967">
            <v>0.60714672782951573</v>
          </cell>
          <cell r="AO1967">
            <v>6.0714672782951578</v>
          </cell>
          <cell r="BC1967" t="str">
            <v>Cádiz</v>
          </cell>
          <cell r="BD1967"/>
          <cell r="BE1967">
            <v>-8.2788624332954738E-2</v>
          </cell>
          <cell r="BF1967"/>
          <cell r="BG1967">
            <v>0</v>
          </cell>
          <cell r="BK1967" t="str">
            <v>Cádiz</v>
          </cell>
          <cell r="BL1967"/>
          <cell r="BM1967">
            <v>-8.2788624332954738E-2</v>
          </cell>
          <cell r="BN1967"/>
          <cell r="BO1967">
            <v>0</v>
          </cell>
        </row>
        <row r="1968">
          <cell r="AH1968" t="str">
            <v>Deportivo</v>
          </cell>
          <cell r="AI1968">
            <v>0.11958896182099714</v>
          </cell>
          <cell r="AJ1968">
            <v>0.11958896182099714</v>
          </cell>
          <cell r="AK1968">
            <v>0.34718532972249166</v>
          </cell>
          <cell r="AL1968">
            <v>4.4113605990129665</v>
          </cell>
          <cell r="AM1968"/>
          <cell r="AN1968">
            <v>0.63577395431028272</v>
          </cell>
          <cell r="AO1968">
            <v>6.3577395431028272</v>
          </cell>
          <cell r="BC1968" t="str">
            <v>Huesca</v>
          </cell>
          <cell r="BD1968"/>
          <cell r="BE1968">
            <v>0.17795630136312193</v>
          </cell>
          <cell r="BF1968"/>
          <cell r="BG1968">
            <v>2.9659383560520327</v>
          </cell>
          <cell r="BK1968" t="str">
            <v>Huesca</v>
          </cell>
          <cell r="BL1968"/>
          <cell r="BM1968">
            <v>0.17795630136312193</v>
          </cell>
          <cell r="BN1968"/>
          <cell r="BO1968">
            <v>10</v>
          </cell>
        </row>
        <row r="1969">
          <cell r="AH1969" t="str">
            <v>Valencia</v>
          </cell>
          <cell r="AI1969">
            <v>0.13015307385424882</v>
          </cell>
          <cell r="AJ1969">
            <v>0.13015307385424882</v>
          </cell>
          <cell r="AK1969">
            <v>0.47125622360488079</v>
          </cell>
          <cell r="AL1969">
            <v>4.1929761502133296</v>
          </cell>
          <cell r="AM1969"/>
          <cell r="AN1969">
            <v>0.68127111353327252</v>
          </cell>
          <cell r="AO1969">
            <v>6.8127111353327248</v>
          </cell>
          <cell r="BC1969" t="str">
            <v>Valladolid</v>
          </cell>
          <cell r="BD1969"/>
          <cell r="BE1969">
            <v>0.28502632120695232</v>
          </cell>
          <cell r="BF1969"/>
          <cell r="BG1969">
            <v>4.7504386867825392</v>
          </cell>
          <cell r="BK1969" t="str">
            <v>Valladolid</v>
          </cell>
          <cell r="BL1969"/>
          <cell r="BM1969">
            <v>0.28502632120695232</v>
          </cell>
          <cell r="BN1969"/>
          <cell r="BO1969">
            <v>10</v>
          </cell>
        </row>
        <row r="1970">
          <cell r="AH1970" t="str">
            <v>Barcelona</v>
          </cell>
          <cell r="AI1970">
            <v>0.13336272797144935</v>
          </cell>
          <cell r="AJ1970">
            <v>0.13336272797144935</v>
          </cell>
          <cell r="AK1970">
            <v>0.50895221301893723</v>
          </cell>
          <cell r="AL1970">
            <v>4.1162222649577886</v>
          </cell>
          <cell r="AM1970"/>
          <cell r="AN1970">
            <v>0.6946071398167375</v>
          </cell>
          <cell r="AO1970">
            <v>6.9460713981673745</v>
          </cell>
          <cell r="BC1970" t="str">
            <v>Oviedo</v>
          </cell>
          <cell r="BD1970"/>
          <cell r="BE1970">
            <v>-1.6886031225629844E-2</v>
          </cell>
          <cell r="BF1970"/>
          <cell r="BG1970">
            <v>0</v>
          </cell>
          <cell r="BK1970" t="str">
            <v>Oviedo</v>
          </cell>
          <cell r="BL1970"/>
          <cell r="BM1970">
            <v>-1.6886031225629844E-2</v>
          </cell>
          <cell r="BN1970"/>
          <cell r="BO1970">
            <v>0</v>
          </cell>
        </row>
        <row r="1971">
          <cell r="AH1971" t="str">
            <v>Athletic Bilbao</v>
          </cell>
          <cell r="AI1971">
            <v>0.13551941024743897</v>
          </cell>
          <cell r="AJ1971">
            <v>0.13551941024743897</v>
          </cell>
          <cell r="AK1971">
            <v>0.53428150685452835</v>
          </cell>
          <cell r="AL1971">
            <v>4.0621956585518966</v>
          </cell>
          <cell r="AM1971"/>
          <cell r="AN1971">
            <v>0.70342660753570119</v>
          </cell>
          <cell r="AO1971">
            <v>7.0342660753570119</v>
          </cell>
          <cell r="BC1971" t="str">
            <v>Lugo</v>
          </cell>
          <cell r="BD1971"/>
          <cell r="BE1971">
            <v>-0.15108248622642972</v>
          </cell>
          <cell r="BF1971"/>
          <cell r="BG1971">
            <v>0</v>
          </cell>
          <cell r="BK1971" t="str">
            <v>Lugo</v>
          </cell>
          <cell r="BL1971"/>
          <cell r="BM1971">
            <v>-0.15108248622642972</v>
          </cell>
          <cell r="BN1971"/>
          <cell r="BO1971">
            <v>0</v>
          </cell>
        </row>
        <row r="1972">
          <cell r="AH1972" t="str">
            <v>Alavés</v>
          </cell>
          <cell r="AI1972">
            <v>0.13844381283439539</v>
          </cell>
          <cell r="AJ1972">
            <v>0.13844381283439539</v>
          </cell>
          <cell r="AK1972">
            <v>0.56862734130740034</v>
          </cell>
          <cell r="AL1972">
            <v>3.9859810501355373</v>
          </cell>
          <cell r="AM1972"/>
          <cell r="AN1972">
            <v>0.71519546700809389</v>
          </cell>
          <cell r="AO1972">
            <v>7.1519546700809391</v>
          </cell>
          <cell r="BC1972" t="str">
            <v>Córdoba</v>
          </cell>
          <cell r="BD1972"/>
          <cell r="BE1972">
            <v>-8.6517856942722807E-2</v>
          </cell>
          <cell r="BF1972"/>
          <cell r="BG1972">
            <v>0</v>
          </cell>
          <cell r="BK1972" t="str">
            <v>Córdoba</v>
          </cell>
          <cell r="BL1972"/>
          <cell r="BM1972">
            <v>-8.6517856942722807E-2</v>
          </cell>
          <cell r="BN1972"/>
          <cell r="BO1972">
            <v>0</v>
          </cell>
        </row>
        <row r="1973">
          <cell r="AH1973" t="str">
            <v>Leganes</v>
          </cell>
          <cell r="AI1973">
            <v>0.15105391882304617</v>
          </cell>
          <cell r="AJ1973">
            <v>0.15105391882304617</v>
          </cell>
          <cell r="AK1973">
            <v>0.71672754291819263</v>
          </cell>
          <cell r="AL1973">
            <v>3.6240885018622229</v>
          </cell>
          <cell r="AM1973"/>
          <cell r="AN1973">
            <v>0.76322888621410778</v>
          </cell>
          <cell r="AO1973">
            <v>7.6322888621410776</v>
          </cell>
          <cell r="BC1973" t="str">
            <v>Reus</v>
          </cell>
          <cell r="BD1973"/>
          <cell r="BE1973">
            <v>-0.50933567154941206</v>
          </cell>
          <cell r="BF1973"/>
          <cell r="BG1973">
            <v>0</v>
          </cell>
          <cell r="BK1973" t="str">
            <v>Reus</v>
          </cell>
          <cell r="BL1973"/>
          <cell r="BM1973">
            <v>-0.50933567154941206</v>
          </cell>
          <cell r="BN1973"/>
          <cell r="BO1973">
            <v>0</v>
          </cell>
        </row>
        <row r="1974">
          <cell r="AH1974" t="str">
            <v>Atlético de Madrid</v>
          </cell>
          <cell r="AI1974">
            <v>0.15688896757767815</v>
          </cell>
          <cell r="AJ1974">
            <v>0.15688896757767815</v>
          </cell>
          <cell r="AK1974">
            <v>0.78525764867206671</v>
          </cell>
          <cell r="AL1974">
            <v>3.4422908927052642</v>
          </cell>
          <cell r="AM1974"/>
          <cell r="AN1974">
            <v>0.78384873926926057</v>
          </cell>
          <cell r="AO1974">
            <v>7.8384873926926062</v>
          </cell>
          <cell r="BC1974" t="str">
            <v>Rayo Vallecano</v>
          </cell>
          <cell r="BD1974"/>
          <cell r="BE1974">
            <v>0.28815546553036592</v>
          </cell>
          <cell r="BF1974"/>
          <cell r="BG1974">
            <v>4.802591092172765</v>
          </cell>
          <cell r="BK1974" t="str">
            <v>Rayo Vallecano</v>
          </cell>
          <cell r="BL1974"/>
          <cell r="BM1974">
            <v>0.28815546553036592</v>
          </cell>
          <cell r="BN1974"/>
          <cell r="BO1974">
            <v>10</v>
          </cell>
        </row>
        <row r="1975">
          <cell r="AH1975" t="str">
            <v>Celta</v>
          </cell>
          <cell r="AI1975">
            <v>0.16572207544929016</v>
          </cell>
          <cell r="AJ1975">
            <v>0.16572207544929016</v>
          </cell>
          <cell r="AK1975">
            <v>0.88899865273761491</v>
          </cell>
          <cell r="AL1975">
            <v>3.1559598844863506</v>
          </cell>
          <cell r="AM1975"/>
          <cell r="AN1975">
            <v>0.81299809806630607</v>
          </cell>
          <cell r="AO1975">
            <v>8.1299809806630599</v>
          </cell>
          <cell r="BC1975" t="str">
            <v>RCD Mallorca</v>
          </cell>
          <cell r="BD1975"/>
          <cell r="BE1975">
            <v>-1.389722055588878E-2</v>
          </cell>
          <cell r="BF1975"/>
          <cell r="BG1975">
            <v>0</v>
          </cell>
          <cell r="BK1975" t="str">
            <v>RCD Mallorca</v>
          </cell>
          <cell r="BL1975"/>
          <cell r="BM1975">
            <v>-1.389722055588878E-2</v>
          </cell>
          <cell r="BN1975"/>
          <cell r="BO1975">
            <v>0</v>
          </cell>
        </row>
        <row r="1976">
          <cell r="AH1976" t="str">
            <v>Villareal</v>
          </cell>
          <cell r="AI1976">
            <v>0.16922285646832655</v>
          </cell>
          <cell r="AJ1976">
            <v>0.16922285646832655</v>
          </cell>
          <cell r="AK1976">
            <v>0.93011380079276607</v>
          </cell>
          <cell r="AL1976">
            <v>3.04011746082936</v>
          </cell>
          <cell r="AM1976"/>
          <cell r="AN1976">
            <v>0.82384391700719461</v>
          </cell>
          <cell r="AO1976">
            <v>8.2384391700719455</v>
          </cell>
          <cell r="BC1976" t="str">
            <v>Nàstic</v>
          </cell>
          <cell r="BD1976"/>
          <cell r="BE1976">
            <v>4.8743494423791806E-2</v>
          </cell>
          <cell r="BF1976"/>
          <cell r="BG1976">
            <v>0.81239157372986348</v>
          </cell>
          <cell r="BK1976" t="str">
            <v>Nàstic</v>
          </cell>
          <cell r="BL1976"/>
          <cell r="BM1976">
            <v>4.8743494423791806E-2</v>
          </cell>
          <cell r="BN1976"/>
          <cell r="BO1976">
            <v>0</v>
          </cell>
        </row>
        <row r="1977">
          <cell r="AH1977" t="str">
            <v>Huesca</v>
          </cell>
          <cell r="AI1977">
            <v>0.17795630136312193</v>
          </cell>
          <cell r="AJ1977">
            <v>0.17795630136312193</v>
          </cell>
          <cell r="AK1977">
            <v>1.0326843066108802</v>
          </cell>
          <cell r="AL1977">
            <v>2.7489899567438747</v>
          </cell>
          <cell r="AM1977"/>
          <cell r="AN1977">
            <v>0.84912416998313922</v>
          </cell>
          <cell r="AO1977">
            <v>8.4912416998313915</v>
          </cell>
          <cell r="BC1977" t="str">
            <v>Almería</v>
          </cell>
          <cell r="BD1977"/>
          <cell r="BE1977">
            <v>-0.28862638511394528</v>
          </cell>
          <cell r="BF1977"/>
          <cell r="BG1977">
            <v>0</v>
          </cell>
          <cell r="BK1977" t="str">
            <v>Almería</v>
          </cell>
          <cell r="BL1977"/>
          <cell r="BM1977">
            <v>-0.28862638511394528</v>
          </cell>
          <cell r="BN1977"/>
          <cell r="BO1977">
            <v>0</v>
          </cell>
        </row>
        <row r="1978">
          <cell r="AH1978" t="str">
            <v>Osasuna</v>
          </cell>
          <cell r="AI1978">
            <v>0.20607733579320886</v>
          </cell>
          <cell r="AJ1978">
            <v>0.20607733579320886</v>
          </cell>
          <cell r="AK1978">
            <v>1.3629536058814973</v>
          </cell>
          <cell r="AL1978">
            <v>1.8508235985381711</v>
          </cell>
          <cell r="AM1978"/>
          <cell r="AN1978">
            <v>0.91355143368518021</v>
          </cell>
          <cell r="AO1978">
            <v>9.1355143368518021</v>
          </cell>
          <cell r="BC1978" t="str">
            <v>Zaragoza</v>
          </cell>
          <cell r="BD1978"/>
          <cell r="BE1978">
            <v>1.1291415710796534E-2</v>
          </cell>
          <cell r="BF1978"/>
          <cell r="BG1978">
            <v>0.18819026184660889</v>
          </cell>
          <cell r="BK1978" t="str">
            <v>Zaragoza</v>
          </cell>
          <cell r="BL1978"/>
          <cell r="BM1978">
            <v>1.1291415710796534E-2</v>
          </cell>
          <cell r="BN1978"/>
          <cell r="BO1978">
            <v>0</v>
          </cell>
        </row>
        <row r="1979">
          <cell r="AH1979" t="str">
            <v>Getafe</v>
          </cell>
          <cell r="AI1979">
            <v>0.22644462450424324</v>
          </cell>
          <cell r="AJ1979">
            <v>0.22644462450424324</v>
          </cell>
          <cell r="AK1979">
            <v>1.6021585393756486</v>
          </cell>
          <cell r="AL1979">
            <v>1.2982224746986191</v>
          </cell>
          <cell r="AM1979"/>
          <cell r="AN1979">
            <v>0.94543972212972638</v>
          </cell>
          <cell r="AO1979">
            <v>9.4543972212972633</v>
          </cell>
          <cell r="BC1979" t="str">
            <v>Numancia</v>
          </cell>
          <cell r="BD1979"/>
          <cell r="BE1979">
            <v>7.1702071859428257E-2</v>
          </cell>
          <cell r="BF1979"/>
          <cell r="BG1979">
            <v>1.1950345309904711</v>
          </cell>
          <cell r="BK1979" t="str">
            <v>Numancia</v>
          </cell>
          <cell r="BL1979"/>
          <cell r="BM1979">
            <v>7.1702071859428257E-2</v>
          </cell>
          <cell r="BN1979"/>
          <cell r="BO1979">
            <v>0</v>
          </cell>
        </row>
        <row r="1980">
          <cell r="AH1980" t="str">
            <v>Eibar</v>
          </cell>
          <cell r="AI1980">
            <v>0.23498042219952331</v>
          </cell>
          <cell r="AJ1980">
            <v>0.23498042219952331</v>
          </cell>
          <cell r="AK1980">
            <v>1.7024077649347091</v>
          </cell>
          <cell r="AL1980">
            <v>1.1000502881506877</v>
          </cell>
          <cell r="AM1980"/>
          <cell r="AN1980">
            <v>0.95566052227699594</v>
          </cell>
          <cell r="AO1980">
            <v>9.5566052227699601</v>
          </cell>
          <cell r="BC1980" t="str">
            <v>Alcorcón</v>
          </cell>
          <cell r="BD1980"/>
          <cell r="BE1980">
            <v>-0.20866836048423254</v>
          </cell>
          <cell r="BF1980"/>
          <cell r="BG1980">
            <v>0</v>
          </cell>
          <cell r="BK1980" t="str">
            <v>Alcorcón</v>
          </cell>
          <cell r="BL1980"/>
          <cell r="BM1980">
            <v>-0.20866836048423254</v>
          </cell>
          <cell r="BN1980"/>
          <cell r="BO1980">
            <v>0</v>
          </cell>
        </row>
        <row r="1981">
          <cell r="AH1981" t="str">
            <v>Valladolid</v>
          </cell>
          <cell r="AI1981">
            <v>0.28502632120695232</v>
          </cell>
          <cell r="AJ1981">
            <v>0.28502632120695232</v>
          </cell>
          <cell r="AK1981">
            <v>2.2901750477366369</v>
          </cell>
          <cell r="AL1981">
            <v>0.34027577733912567</v>
          </cell>
          <cell r="AM1981"/>
          <cell r="AN1981">
            <v>0.98899441435801683</v>
          </cell>
          <cell r="AO1981">
            <v>9.889944143580168</v>
          </cell>
          <cell r="BC1981" t="str">
            <v>Albacete</v>
          </cell>
          <cell r="BD1981"/>
          <cell r="BE1981">
            <v>-0.20192171824219302</v>
          </cell>
          <cell r="BF1981"/>
          <cell r="BG1981">
            <v>0</v>
          </cell>
          <cell r="BK1981" t="str">
            <v>Albacete</v>
          </cell>
          <cell r="BL1981"/>
          <cell r="BM1981">
            <v>-0.20192171824219302</v>
          </cell>
          <cell r="BN1981"/>
          <cell r="BO1981">
            <v>0</v>
          </cell>
        </row>
        <row r="1982">
          <cell r="AH1982" t="str">
            <v>Rayo Vallecano</v>
          </cell>
          <cell r="AI1982">
            <v>0.28815546553036592</v>
          </cell>
          <cell r="AJ1982">
            <v>0.28815546553036592</v>
          </cell>
          <cell r="AK1982">
            <v>2.3269254846944158</v>
          </cell>
          <cell r="AL1982">
            <v>0.31259742095109422</v>
          </cell>
          <cell r="AM1982"/>
          <cell r="AN1982">
            <v>0.99001538422203783</v>
          </cell>
          <cell r="AO1982">
            <v>9.9001538422203783</v>
          </cell>
          <cell r="BC1982" t="str">
            <v>Elche</v>
          </cell>
          <cell r="BD1982"/>
          <cell r="BE1982">
            <v>7.9290479078229212E-2</v>
          </cell>
          <cell r="BF1982"/>
          <cell r="BG1982">
            <v>1.3215079846371536</v>
          </cell>
          <cell r="BK1982" t="str">
            <v>Elche</v>
          </cell>
          <cell r="BL1982"/>
          <cell r="BM1982">
            <v>7.9290479078229212E-2</v>
          </cell>
          <cell r="BN1982"/>
          <cell r="BO1982">
            <v>10</v>
          </cell>
        </row>
        <row r="1983">
          <cell r="AH1983" t="str">
            <v>Grand Total</v>
          </cell>
          <cell r="AI1983">
            <v>2.0241229538597851</v>
          </cell>
          <cell r="AJ1983">
            <v>3.6011039568059915</v>
          </cell>
          <cell r="AK1983"/>
          <cell r="AL1983"/>
          <cell r="AM1983"/>
          <cell r="AN1983"/>
          <cell r="AO1983"/>
          <cell r="BC1983" t="str">
            <v>Extremadura</v>
          </cell>
          <cell r="BD1983"/>
          <cell r="BE1983">
            <v>1.3810741687979546E-2</v>
          </cell>
          <cell r="BF1983"/>
          <cell r="BG1983">
            <v>0.23017902813299243</v>
          </cell>
          <cell r="BK1983" t="str">
            <v>Extremadura</v>
          </cell>
          <cell r="BL1983"/>
          <cell r="BM1983">
            <v>1.3810741687979546E-2</v>
          </cell>
          <cell r="BN1983"/>
          <cell r="BO1983">
            <v>0</v>
          </cell>
        </row>
        <row r="1984">
          <cell r="AH1984"/>
          <cell r="AI1984"/>
          <cell r="AJ1984"/>
          <cell r="AK1984"/>
          <cell r="AL1984"/>
          <cell r="AM1984"/>
          <cell r="AN1984"/>
          <cell r="AO1984"/>
          <cell r="BC1984" t="str">
            <v>Rayo Majadahonda</v>
          </cell>
          <cell r="BD1984"/>
          <cell r="BE1984">
            <v>0.14327813640190851</v>
          </cell>
          <cell r="BF1984"/>
          <cell r="BG1984">
            <v>2.3879689400318087</v>
          </cell>
          <cell r="BK1984" t="str">
            <v>Rayo Majadahonda</v>
          </cell>
          <cell r="BL1984"/>
          <cell r="BM1984">
            <v>0.14327813640190851</v>
          </cell>
          <cell r="BN1984"/>
          <cell r="BO1984">
            <v>10</v>
          </cell>
        </row>
        <row r="1992">
          <cell r="A1992" t="str">
            <v>27. FCF</v>
          </cell>
        </row>
        <row r="2007">
          <cell r="AH2007" t="str">
            <v>Real Madrid</v>
          </cell>
          <cell r="AI2007">
            <v>-40.645500000000006</v>
          </cell>
          <cell r="AJ2007">
            <v>0</v>
          </cell>
        </row>
        <row r="2008">
          <cell r="AH2008" t="str">
            <v>Barcelona</v>
          </cell>
          <cell r="AI2008">
            <v>-65.56016666666666</v>
          </cell>
          <cell r="AJ2008">
            <v>0</v>
          </cell>
        </row>
        <row r="2009">
          <cell r="AH2009" t="str">
            <v>Atlético de Madrid</v>
          </cell>
          <cell r="AI2009">
            <v>-53.082166666666666</v>
          </cell>
          <cell r="AJ2009">
            <v>0</v>
          </cell>
        </row>
        <row r="2010">
          <cell r="AH2010" t="str">
            <v>Villareal</v>
          </cell>
          <cell r="AI2010">
            <v>3.7405000000000004</v>
          </cell>
          <cell r="AJ2010">
            <v>10</v>
          </cell>
        </row>
        <row r="2011">
          <cell r="AH2011" t="str">
            <v>Real Sociedad</v>
          </cell>
          <cell r="AI2011">
            <v>-4.963000000000001</v>
          </cell>
          <cell r="AJ2011">
            <v>0</v>
          </cell>
        </row>
        <row r="2012">
          <cell r="AH2012" t="str">
            <v>Athletic Bilbao</v>
          </cell>
          <cell r="AI2012">
            <v>20.242166666666666</v>
          </cell>
          <cell r="AJ2012">
            <v>10</v>
          </cell>
        </row>
        <row r="2013">
          <cell r="AH2013" t="str">
            <v>Espanyol</v>
          </cell>
          <cell r="AI2013">
            <v>-1.3648600000000026</v>
          </cell>
          <cell r="AJ2013">
            <v>0</v>
          </cell>
        </row>
        <row r="2014">
          <cell r="AH2014" t="str">
            <v>Alavés</v>
          </cell>
          <cell r="AI2014">
            <v>2.5481781666666663</v>
          </cell>
          <cell r="AJ2014">
            <v>10</v>
          </cell>
        </row>
        <row r="2015">
          <cell r="AH2015" t="str">
            <v>Eibar</v>
          </cell>
          <cell r="AI2015">
            <v>9.0399999999999991</v>
          </cell>
          <cell r="AJ2015">
            <v>10</v>
          </cell>
        </row>
        <row r="2016">
          <cell r="AH2016" t="str">
            <v>Málaga</v>
          </cell>
          <cell r="AI2016">
            <v>-2.0011666666666668</v>
          </cell>
          <cell r="AJ2016">
            <v>0</v>
          </cell>
        </row>
        <row r="2017">
          <cell r="AH2017" t="str">
            <v>Valencia</v>
          </cell>
          <cell r="AI2017">
            <v>-28.539833333333331</v>
          </cell>
          <cell r="AJ2017">
            <v>0</v>
          </cell>
        </row>
        <row r="2018">
          <cell r="AH2018" t="str">
            <v>Sevilla</v>
          </cell>
          <cell r="AI2018">
            <v>-4.8133333333333326</v>
          </cell>
          <cell r="AJ2018">
            <v>0</v>
          </cell>
        </row>
        <row r="2019">
          <cell r="AH2019" t="str">
            <v>Celta</v>
          </cell>
          <cell r="AI2019">
            <v>9.0486666666666675</v>
          </cell>
          <cell r="AJ2019">
            <v>10</v>
          </cell>
        </row>
        <row r="2020">
          <cell r="AH2020" t="str">
            <v>Las Palmas</v>
          </cell>
          <cell r="AI2020">
            <v>3.3318333333333334</v>
          </cell>
          <cell r="AJ2020">
            <v>10</v>
          </cell>
        </row>
        <row r="2021">
          <cell r="AH2021" t="str">
            <v>Betis</v>
          </cell>
          <cell r="AI2021">
            <v>-7.6996666666666655</v>
          </cell>
          <cell r="AJ2021">
            <v>0</v>
          </cell>
        </row>
        <row r="2022">
          <cell r="AH2022" t="str">
            <v>Deportivo</v>
          </cell>
          <cell r="AI2022">
            <v>6.8503333333333325</v>
          </cell>
          <cell r="AJ2022">
            <v>10</v>
          </cell>
        </row>
        <row r="2023">
          <cell r="AH2023" t="str">
            <v>Leganes</v>
          </cell>
          <cell r="AI2023">
            <v>10.716833333333332</v>
          </cell>
          <cell r="AJ2023">
            <v>10</v>
          </cell>
        </row>
        <row r="2024">
          <cell r="AH2024" t="str">
            <v>Sporting Gijón</v>
          </cell>
          <cell r="AI2024">
            <v>-2.9896666666666669</v>
          </cell>
          <cell r="AJ2024">
            <v>0</v>
          </cell>
        </row>
        <row r="2025">
          <cell r="AH2025" t="str">
            <v>Osasuna</v>
          </cell>
          <cell r="AI2025">
            <v>-0.5519999999999996</v>
          </cell>
          <cell r="AJ2025">
            <v>0</v>
          </cell>
        </row>
        <row r="2026">
          <cell r="AH2026" t="str">
            <v>Granada</v>
          </cell>
          <cell r="AI2026">
            <v>5.8265000000000002</v>
          </cell>
          <cell r="AJ2026">
            <v>10</v>
          </cell>
        </row>
        <row r="2027">
          <cell r="AH2027" t="str">
            <v>UD Levante</v>
          </cell>
          <cell r="AI2027">
            <v>5.4394999999999998</v>
          </cell>
          <cell r="AJ2027">
            <v>10</v>
          </cell>
        </row>
        <row r="2028">
          <cell r="AH2028" t="str">
            <v>Girona</v>
          </cell>
          <cell r="AI2028">
            <v>-1.8935000000000002</v>
          </cell>
          <cell r="AJ2028">
            <v>0</v>
          </cell>
        </row>
        <row r="2029">
          <cell r="AH2029" t="str">
            <v>Getafe</v>
          </cell>
          <cell r="AI2029">
            <v>-2.6253333333333333</v>
          </cell>
          <cell r="AJ2029">
            <v>0</v>
          </cell>
        </row>
        <row r="2030">
          <cell r="AH2030" t="str">
            <v>Tenerife</v>
          </cell>
          <cell r="AI2030">
            <v>1.5849999999999997</v>
          </cell>
          <cell r="AJ2030">
            <v>10</v>
          </cell>
        </row>
        <row r="2031">
          <cell r="AH2031" t="str">
            <v>Cádiz</v>
          </cell>
          <cell r="AI2031">
            <v>-0.57816666666666638</v>
          </cell>
          <cell r="AJ2031">
            <v>0</v>
          </cell>
        </row>
        <row r="2032">
          <cell r="AH2032" t="str">
            <v>Huesca</v>
          </cell>
          <cell r="AI2032">
            <v>0.47583333333333333</v>
          </cell>
          <cell r="AJ2032">
            <v>10</v>
          </cell>
        </row>
        <row r="2033">
          <cell r="AH2033" t="str">
            <v>Valladolid</v>
          </cell>
          <cell r="AI2033">
            <v>2.9136666666666664</v>
          </cell>
          <cell r="AJ2033">
            <v>10</v>
          </cell>
        </row>
        <row r="2034">
          <cell r="AH2034" t="str">
            <v>Oviedo</v>
          </cell>
          <cell r="AI2034">
            <v>-0.621</v>
          </cell>
          <cell r="AJ2034">
            <v>0</v>
          </cell>
        </row>
        <row r="2035">
          <cell r="AH2035" t="str">
            <v>Lugo</v>
          </cell>
          <cell r="AI2035">
            <v>-0.97333333333333327</v>
          </cell>
          <cell r="AJ2035">
            <v>0</v>
          </cell>
        </row>
        <row r="2036">
          <cell r="AH2036" t="str">
            <v>Córdoba</v>
          </cell>
          <cell r="AI2036">
            <v>0.8961600000000004</v>
          </cell>
          <cell r="AJ2036">
            <v>10</v>
          </cell>
        </row>
        <row r="2037">
          <cell r="AH2037" t="str">
            <v>Reus</v>
          </cell>
          <cell r="AI2037">
            <v>-1.7919999999999998</v>
          </cell>
          <cell r="AJ2037">
            <v>0</v>
          </cell>
        </row>
        <row r="2038">
          <cell r="AH2038" t="str">
            <v>Rayo Vallecano</v>
          </cell>
          <cell r="AI2038">
            <v>8.6606666666666658</v>
          </cell>
          <cell r="AJ2038">
            <v>10</v>
          </cell>
        </row>
        <row r="2039">
          <cell r="AH2039" t="str">
            <v>RCD Mallorca</v>
          </cell>
          <cell r="AI2039">
            <v>-2.5954999999999995</v>
          </cell>
          <cell r="AJ2039">
            <v>0</v>
          </cell>
        </row>
        <row r="2040">
          <cell r="AH2040" t="str">
            <v>Nàstic</v>
          </cell>
          <cell r="AI2040">
            <v>1.6366666666666667</v>
          </cell>
          <cell r="AJ2040">
            <v>10</v>
          </cell>
        </row>
        <row r="2041">
          <cell r="AH2041" t="str">
            <v>Almería</v>
          </cell>
          <cell r="AI2041">
            <v>-1.7763333333333335</v>
          </cell>
          <cell r="AJ2041">
            <v>0</v>
          </cell>
        </row>
        <row r="2042">
          <cell r="AH2042" t="str">
            <v>Zaragoza</v>
          </cell>
          <cell r="AI2042">
            <v>2.6969999999999996</v>
          </cell>
          <cell r="AJ2042">
            <v>10</v>
          </cell>
        </row>
        <row r="2043">
          <cell r="AH2043" t="str">
            <v>Numancia</v>
          </cell>
          <cell r="AI2043">
            <v>0.91383333333333328</v>
          </cell>
          <cell r="AJ2043">
            <v>10</v>
          </cell>
        </row>
        <row r="2044">
          <cell r="AH2044" t="str">
            <v>Alcorcón</v>
          </cell>
          <cell r="AI2044">
            <v>-0.56933333333333325</v>
          </cell>
          <cell r="AJ2044">
            <v>0</v>
          </cell>
        </row>
        <row r="2045">
          <cell r="AH2045" t="str">
            <v>Albacete</v>
          </cell>
          <cell r="AI2045">
            <v>-0.28499999999999992</v>
          </cell>
          <cell r="AJ2045">
            <v>0</v>
          </cell>
        </row>
        <row r="2046">
          <cell r="AH2046" t="str">
            <v>Elche</v>
          </cell>
          <cell r="AI2046">
            <v>0.57599999999999996</v>
          </cell>
          <cell r="AJ2046">
            <v>10</v>
          </cell>
        </row>
        <row r="2047">
          <cell r="AH2047" t="str">
            <v>Extremadura</v>
          </cell>
          <cell r="AI2047">
            <v>0</v>
          </cell>
          <cell r="AJ2047">
            <v>0</v>
          </cell>
        </row>
        <row r="2048">
          <cell r="AH2048" t="str">
            <v>Rayo Majadahonda</v>
          </cell>
          <cell r="AI2048">
            <v>0</v>
          </cell>
          <cell r="AJ2048">
            <v>0</v>
          </cell>
        </row>
        <row r="2056">
          <cell r="A2056" t="str">
            <v>28. Eficiencia Salarial</v>
          </cell>
        </row>
        <row r="2118">
          <cell r="AH2118" t="str">
            <v>Leganes</v>
          </cell>
          <cell r="AI2118">
            <v>0.49843297954182081</v>
          </cell>
          <cell r="AJ2118">
            <v>0.49843297954182081</v>
          </cell>
          <cell r="AK2118">
            <v>-1.6417362049786606</v>
          </cell>
          <cell r="AL2118">
            <v>1.0376977011618946</v>
          </cell>
          <cell r="AM2118"/>
          <cell r="AN2118">
            <v>5.0322342522096011E-2</v>
          </cell>
          <cell r="AO2118">
            <v>9.4967765747790391</v>
          </cell>
          <cell r="BC2118" t="str">
            <v>Real Madrid</v>
          </cell>
          <cell r="BD2118"/>
          <cell r="BE2118">
            <v>0.54497977354936744</v>
          </cell>
          <cell r="BF2118"/>
          <cell r="BG2118">
            <v>8.2008090580253032</v>
          </cell>
          <cell r="BK2118" t="str">
            <v>Real Madrid</v>
          </cell>
          <cell r="BL2118"/>
          <cell r="BM2118">
            <v>0.54497977354936744</v>
          </cell>
          <cell r="BN2118"/>
          <cell r="BO2118">
            <v>10</v>
          </cell>
        </row>
        <row r="2119">
          <cell r="AH2119" t="str">
            <v>RCD Mallorca</v>
          </cell>
          <cell r="AI2119">
            <v>0.51426642433496472</v>
          </cell>
          <cell r="AJ2119">
            <v>0.51426642433496472</v>
          </cell>
          <cell r="AK2119">
            <v>-1.4832422602798827</v>
          </cell>
          <cell r="AL2119">
            <v>1.3292961509422949</v>
          </cell>
          <cell r="AM2119"/>
          <cell r="AN2119">
            <v>6.900502844642549E-2</v>
          </cell>
          <cell r="AO2119">
            <v>9.3099497155357458</v>
          </cell>
          <cell r="BC2119" t="str">
            <v>Barcelona</v>
          </cell>
          <cell r="BD2119"/>
          <cell r="BE2119">
            <v>0.70310700129030757</v>
          </cell>
          <cell r="BF2119"/>
          <cell r="BG2119">
            <v>1.8757199483876974</v>
          </cell>
          <cell r="BK2119" t="str">
            <v>Barcelona</v>
          </cell>
          <cell r="BL2119"/>
          <cell r="BM2119">
            <v>0.70310700129030757</v>
          </cell>
          <cell r="BN2119"/>
          <cell r="BO2119">
            <v>0</v>
          </cell>
        </row>
        <row r="2120">
          <cell r="AH2120" t="str">
            <v>Getafe</v>
          </cell>
          <cell r="AI2120">
            <v>0.52349092231785743</v>
          </cell>
          <cell r="AJ2120">
            <v>0.52349092231785743</v>
          </cell>
          <cell r="AK2120">
            <v>-1.390904358308755</v>
          </cell>
          <cell r="AL2120">
            <v>1.517927513770279</v>
          </cell>
          <cell r="AM2120"/>
          <cell r="AN2120">
            <v>8.2127215517293115E-2</v>
          </cell>
          <cell r="AO2120">
            <v>9.178727844827069</v>
          </cell>
          <cell r="BC2120" t="str">
            <v>Atlético de Madrid</v>
          </cell>
          <cell r="BD2120"/>
          <cell r="BE2120">
            <v>0.62121156821517831</v>
          </cell>
          <cell r="BF2120"/>
          <cell r="BG2120">
            <v>5.1515372713928675</v>
          </cell>
          <cell r="BK2120" t="str">
            <v>Atlético de Madrid</v>
          </cell>
          <cell r="BL2120"/>
          <cell r="BM2120">
            <v>0.62121156821517831</v>
          </cell>
          <cell r="BN2120"/>
          <cell r="BO2120">
            <v>10</v>
          </cell>
        </row>
        <row r="2121">
          <cell r="AH2121" t="str">
            <v>Rayo Vallecano</v>
          </cell>
          <cell r="AI2121">
            <v>0.53468407818963426</v>
          </cell>
          <cell r="AJ2121">
            <v>0.53468407818963426</v>
          </cell>
          <cell r="AK2121">
            <v>-1.2788600463524344</v>
          </cell>
          <cell r="AL2121">
            <v>1.7628148615437471</v>
          </cell>
          <cell r="AM2121"/>
          <cell r="AN2121">
            <v>0.10047317214987135</v>
          </cell>
          <cell r="AO2121">
            <v>8.9952682785012872</v>
          </cell>
          <cell r="BC2121" t="str">
            <v>Villareal</v>
          </cell>
          <cell r="BD2121"/>
          <cell r="BE2121">
            <v>0.72592742269849242</v>
          </cell>
          <cell r="BF2121"/>
          <cell r="BG2121">
            <v>0.96290309206030322</v>
          </cell>
          <cell r="BK2121" t="str">
            <v>Villareal</v>
          </cell>
          <cell r="BL2121"/>
          <cell r="BM2121">
            <v>0.72592742269849242</v>
          </cell>
          <cell r="BN2121"/>
          <cell r="BO2121">
            <v>0</v>
          </cell>
        </row>
        <row r="2122">
          <cell r="AH2122" t="str">
            <v>Zaragoza</v>
          </cell>
          <cell r="AI2122">
            <v>0.5423878319744434</v>
          </cell>
          <cell r="AJ2122">
            <v>0.5423878319744434</v>
          </cell>
          <cell r="AK2122">
            <v>-1.2017449054406317</v>
          </cell>
          <cell r="AL2122">
            <v>1.9397478391329119</v>
          </cell>
          <cell r="AM2122"/>
          <cell r="AN2122">
            <v>0.11473118858446441</v>
          </cell>
          <cell r="AO2122">
            <v>8.8526881141553559</v>
          </cell>
          <cell r="BC2122" t="str">
            <v>Real Sociedad</v>
          </cell>
          <cell r="BD2122"/>
          <cell r="BE2122">
            <v>0.81299607368993621</v>
          </cell>
          <cell r="BF2122"/>
          <cell r="BG2122">
            <v>0</v>
          </cell>
          <cell r="BK2122" t="str">
            <v>Real Sociedad</v>
          </cell>
          <cell r="BL2122"/>
          <cell r="BM2122">
            <v>0.81299607368993621</v>
          </cell>
          <cell r="BN2122"/>
          <cell r="BO2122">
            <v>0</v>
          </cell>
        </row>
        <row r="2123">
          <cell r="AH2123" t="str">
            <v>Real Madrid</v>
          </cell>
          <cell r="AI2123">
            <v>0.54497977354936744</v>
          </cell>
          <cell r="AJ2123">
            <v>0.54497977354936744</v>
          </cell>
          <cell r="AK2123">
            <v>-1.1757993800034661</v>
          </cell>
          <cell r="AL2123">
            <v>2.0005083087970652</v>
          </cell>
          <cell r="AM2123"/>
          <cell r="AN2123">
            <v>0.1198375271090536</v>
          </cell>
          <cell r="AO2123">
            <v>8.8016247289094647</v>
          </cell>
          <cell r="BC2123" t="str">
            <v>Athletic Bilbao</v>
          </cell>
          <cell r="BD2123"/>
          <cell r="BE2123">
            <v>0.75706724309357076</v>
          </cell>
          <cell r="BF2123"/>
          <cell r="BG2123">
            <v>0</v>
          </cell>
          <cell r="BK2123" t="str">
            <v>Athletic Bilbao</v>
          </cell>
          <cell r="BL2123"/>
          <cell r="BM2123">
            <v>0.75706724309357076</v>
          </cell>
          <cell r="BN2123"/>
          <cell r="BO2123">
            <v>0</v>
          </cell>
        </row>
        <row r="2124">
          <cell r="AH2124" t="str">
            <v>Las Palmas</v>
          </cell>
          <cell r="AI2124">
            <v>0.5462758898872333</v>
          </cell>
          <cell r="AJ2124">
            <v>0.5462758898872333</v>
          </cell>
          <cell r="AK2124">
            <v>-1.162825160314656</v>
          </cell>
          <cell r="AL2124">
            <v>2.0310892326175849</v>
          </cell>
          <cell r="AM2124"/>
          <cell r="AN2124">
            <v>0.12245022336906224</v>
          </cell>
          <cell r="AO2124">
            <v>8.7754977663093783</v>
          </cell>
          <cell r="BC2124" t="str">
            <v>Espanyol</v>
          </cell>
          <cell r="BD2124"/>
          <cell r="BE2124">
            <v>0.67438644782890966</v>
          </cell>
          <cell r="BF2124"/>
          <cell r="BG2124">
            <v>3.0245420868436135</v>
          </cell>
          <cell r="BK2124" t="str">
            <v>Espanyol</v>
          </cell>
          <cell r="BL2124"/>
          <cell r="BM2124">
            <v>0.67438644782890966</v>
          </cell>
          <cell r="BN2124"/>
          <cell r="BO2124">
            <v>10</v>
          </cell>
        </row>
        <row r="2125">
          <cell r="AH2125" t="str">
            <v>Tenerife</v>
          </cell>
          <cell r="AI2125">
            <v>0.57077660742138614</v>
          </cell>
          <cell r="AJ2125">
            <v>0.57077660742138614</v>
          </cell>
          <cell r="AK2125">
            <v>-0.91757117922142739</v>
          </cell>
          <cell r="AL2125">
            <v>2.6213382222014459</v>
          </cell>
          <cell r="AM2125"/>
          <cell r="AN2125">
            <v>0.17942170614672043</v>
          </cell>
          <cell r="AO2125">
            <v>8.2057829385327956</v>
          </cell>
          <cell r="BC2125" t="str">
            <v>Alavés</v>
          </cell>
          <cell r="BD2125"/>
          <cell r="BE2125">
            <v>0.63016757732091644</v>
          </cell>
          <cell r="BF2125"/>
          <cell r="BG2125">
            <v>4.7932969071633424</v>
          </cell>
          <cell r="BK2125" t="str">
            <v>Alavés</v>
          </cell>
          <cell r="BL2125"/>
          <cell r="BM2125">
            <v>0.63016757732091644</v>
          </cell>
          <cell r="BN2125"/>
          <cell r="BO2125">
            <v>10</v>
          </cell>
        </row>
        <row r="2126">
          <cell r="AH2126" t="str">
            <v>Eibar</v>
          </cell>
          <cell r="AI2126">
            <v>0.58066345285263266</v>
          </cell>
          <cell r="AJ2126">
            <v>0.58066345285263266</v>
          </cell>
          <cell r="AK2126">
            <v>-0.81860313066992807</v>
          </cell>
          <cell r="AL2126">
            <v>2.8565021472927108</v>
          </cell>
          <cell r="AM2126"/>
          <cell r="AN2126">
            <v>0.20650644012237632</v>
          </cell>
          <cell r="AO2126">
            <v>7.9349355987762369</v>
          </cell>
          <cell r="BC2126" t="str">
            <v>Eibar</v>
          </cell>
          <cell r="BD2126"/>
          <cell r="BE2126">
            <v>0.58066345285263266</v>
          </cell>
          <cell r="BF2126"/>
          <cell r="BG2126">
            <v>6.7734618858946938</v>
          </cell>
          <cell r="BK2126" t="str">
            <v>Eibar</v>
          </cell>
          <cell r="BL2126"/>
          <cell r="BM2126">
            <v>0.58066345285263266</v>
          </cell>
          <cell r="BN2126"/>
          <cell r="BO2126">
            <v>10</v>
          </cell>
        </row>
        <row r="2127">
          <cell r="AH2127" t="str">
            <v>Valladolid</v>
          </cell>
          <cell r="AI2127">
            <v>0.58743904235207234</v>
          </cell>
          <cell r="AJ2127">
            <v>0.58743904235207234</v>
          </cell>
          <cell r="AK2127">
            <v>-0.75077898239040641</v>
          </cell>
          <cell r="AL2127">
            <v>3.0126462744602378</v>
          </cell>
          <cell r="AM2127"/>
          <cell r="AN2127">
            <v>0.2263928401558529</v>
          </cell>
          <cell r="AO2127">
            <v>7.7360715984414714</v>
          </cell>
          <cell r="BC2127" t="str">
            <v>Málaga</v>
          </cell>
          <cell r="BD2127"/>
          <cell r="BE2127">
            <v>0.7089036730465158</v>
          </cell>
          <cell r="BF2127"/>
          <cell r="BG2127">
            <v>1.6438530781393688</v>
          </cell>
          <cell r="BK2127" t="str">
            <v>Málaga</v>
          </cell>
          <cell r="BL2127"/>
          <cell r="BM2127">
            <v>0.7089036730465158</v>
          </cell>
          <cell r="BN2127"/>
          <cell r="BO2127">
            <v>0</v>
          </cell>
        </row>
        <row r="2128">
          <cell r="AH2128" t="str">
            <v>Deportivo</v>
          </cell>
          <cell r="AI2128">
            <v>0.59530844698414964</v>
          </cell>
          <cell r="AJ2128">
            <v>0.59530844698414964</v>
          </cell>
          <cell r="AK2128">
            <v>-0.67200566433716491</v>
          </cell>
          <cell r="AL2128">
            <v>3.1862911363977307</v>
          </cell>
          <cell r="AM2128"/>
          <cell r="AN2128">
            <v>0.2507900451500501</v>
          </cell>
          <cell r="AO2128">
            <v>7.4920995484994988</v>
          </cell>
          <cell r="BC2128" t="str">
            <v>Valencia</v>
          </cell>
          <cell r="BD2128"/>
          <cell r="BE2128">
            <v>0.62626684471667526</v>
          </cell>
          <cell r="BF2128"/>
          <cell r="BG2128">
            <v>4.9493262113329894</v>
          </cell>
          <cell r="BK2128" t="str">
            <v>Valencia</v>
          </cell>
          <cell r="BL2128"/>
          <cell r="BM2128">
            <v>0.62626684471667526</v>
          </cell>
          <cell r="BN2128"/>
          <cell r="BO2128">
            <v>10</v>
          </cell>
        </row>
        <row r="2129">
          <cell r="AH2129" t="str">
            <v>Huesca</v>
          </cell>
          <cell r="AI2129">
            <v>0.61184814742811944</v>
          </cell>
          <cell r="AJ2129">
            <v>0.61184814742811944</v>
          </cell>
          <cell r="AK2129">
            <v>-0.50644204872800702</v>
          </cell>
          <cell r="AL2129">
            <v>3.512793603371632</v>
          </cell>
          <cell r="AM2129"/>
          <cell r="AN2129">
            <v>0.30627318114314683</v>
          </cell>
          <cell r="AO2129">
            <v>6.9372681885685319</v>
          </cell>
          <cell r="BC2129" t="str">
            <v>Sevilla</v>
          </cell>
          <cell r="BD2129"/>
          <cell r="BE2129">
            <v>0.77003521699155664</v>
          </cell>
          <cell r="BF2129"/>
          <cell r="BG2129">
            <v>0</v>
          </cell>
          <cell r="BK2129" t="str">
            <v>Sevilla</v>
          </cell>
          <cell r="BL2129"/>
          <cell r="BM2129">
            <v>0.77003521699155664</v>
          </cell>
          <cell r="BN2129"/>
          <cell r="BO2129">
            <v>0</v>
          </cell>
        </row>
        <row r="2130">
          <cell r="AH2130" t="str">
            <v>UD Levante</v>
          </cell>
          <cell r="AI2130">
            <v>0.6195463934037847</v>
          </cell>
          <cell r="AJ2130">
            <v>0.6195463934037847</v>
          </cell>
          <cell r="AK2130">
            <v>-0.42938204139005814</v>
          </cell>
          <cell r="AL2130">
            <v>3.6417667141920158</v>
          </cell>
          <cell r="AM2130"/>
          <cell r="AN2130">
            <v>0.33382261039655348</v>
          </cell>
          <cell r="AO2130">
            <v>6.6617738960344655</v>
          </cell>
          <cell r="BC2130" t="str">
            <v>Celta</v>
          </cell>
          <cell r="BD2130"/>
          <cell r="BE2130">
            <v>0.6453521593010787</v>
          </cell>
          <cell r="BF2130"/>
          <cell r="BG2130">
            <v>4.1859136279568521</v>
          </cell>
          <cell r="BK2130" t="str">
            <v>Celta</v>
          </cell>
          <cell r="BL2130"/>
          <cell r="BM2130">
            <v>0.6453521593010787</v>
          </cell>
          <cell r="BN2130"/>
          <cell r="BO2130">
            <v>10</v>
          </cell>
        </row>
        <row r="2131">
          <cell r="AH2131" t="str">
            <v>Atlético de Madrid</v>
          </cell>
          <cell r="AI2131">
            <v>0.62121156821517831</v>
          </cell>
          <cell r="AJ2131">
            <v>0.62121156821517831</v>
          </cell>
          <cell r="AK2131">
            <v>-0.41271351928897387</v>
          </cell>
          <cell r="AL2131">
            <v>3.6674154215965422</v>
          </cell>
          <cell r="AM2131"/>
          <cell r="AN2131">
            <v>0.33990825931136859</v>
          </cell>
          <cell r="AO2131">
            <v>6.6009174068863139</v>
          </cell>
          <cell r="BC2131" t="str">
            <v>Las Palmas</v>
          </cell>
          <cell r="BD2131"/>
          <cell r="BE2131">
            <v>0.5462758898872333</v>
          </cell>
          <cell r="BF2131"/>
          <cell r="BG2131">
            <v>8.1489644045106679</v>
          </cell>
          <cell r="BK2131" t="str">
            <v>Las Palmas</v>
          </cell>
          <cell r="BL2131"/>
          <cell r="BM2131">
            <v>0.5462758898872333</v>
          </cell>
          <cell r="BN2131"/>
          <cell r="BO2131">
            <v>10</v>
          </cell>
        </row>
        <row r="2132">
          <cell r="AH2132" t="str">
            <v>Valencia</v>
          </cell>
          <cell r="AI2132">
            <v>0.62626684471667526</v>
          </cell>
          <cell r="AJ2132">
            <v>0.62626684471667526</v>
          </cell>
          <cell r="AK2132">
            <v>-0.36210983040553946</v>
          </cell>
          <cell r="AL2132">
            <v>3.7400225059305465</v>
          </cell>
          <cell r="AM2132"/>
          <cell r="AN2132">
            <v>0.3586349789225084</v>
          </cell>
          <cell r="AO2132">
            <v>6.4136502107749163</v>
          </cell>
          <cell r="BC2132" t="str">
            <v>Betis</v>
          </cell>
          <cell r="BD2132"/>
          <cell r="BE2132">
            <v>0.74319891331366916</v>
          </cell>
          <cell r="BF2132"/>
          <cell r="BG2132">
            <v>0.27204346745323349</v>
          </cell>
          <cell r="BK2132" t="str">
            <v>Betis</v>
          </cell>
          <cell r="BL2132"/>
          <cell r="BM2132">
            <v>0.74319891331366916</v>
          </cell>
          <cell r="BN2132"/>
          <cell r="BO2132">
            <v>10</v>
          </cell>
        </row>
        <row r="2133">
          <cell r="AH2133" t="str">
            <v>Numancia</v>
          </cell>
          <cell r="AI2133">
            <v>0.62764202544833647</v>
          </cell>
          <cell r="AJ2133">
            <v>0.62764202544833647</v>
          </cell>
          <cell r="AK2133">
            <v>-0.34834417033078963</v>
          </cell>
          <cell r="AL2133">
            <v>3.7583557573180375</v>
          </cell>
          <cell r="AM2133"/>
          <cell r="AN2133">
            <v>0.36379086271872874</v>
          </cell>
          <cell r="AO2133">
            <v>6.3620913728127126</v>
          </cell>
          <cell r="BC2133" t="str">
            <v>Deportivo</v>
          </cell>
          <cell r="BD2133"/>
          <cell r="BE2133">
            <v>0.59530844698414964</v>
          </cell>
          <cell r="BF2133"/>
          <cell r="BG2133">
            <v>6.1876621206340143</v>
          </cell>
          <cell r="BK2133" t="str">
            <v>Deportivo</v>
          </cell>
          <cell r="BL2133"/>
          <cell r="BM2133">
            <v>0.59530844698414964</v>
          </cell>
          <cell r="BN2133"/>
          <cell r="BO2133">
            <v>10</v>
          </cell>
        </row>
        <row r="2134">
          <cell r="AH2134" t="str">
            <v>Alavés</v>
          </cell>
          <cell r="AI2134">
            <v>0.63016757732091644</v>
          </cell>
          <cell r="AJ2134">
            <v>0.63016757732091644</v>
          </cell>
          <cell r="AK2134">
            <v>-0.32306321068769844</v>
          </cell>
          <cell r="AL2134">
            <v>3.7903883263542197</v>
          </cell>
          <cell r="AM2134"/>
          <cell r="AN2134">
            <v>0.37332368559322027</v>
          </cell>
          <cell r="AO2134">
            <v>6.2667631440677969</v>
          </cell>
          <cell r="BC2134" t="str">
            <v>Leganes</v>
          </cell>
          <cell r="BD2134"/>
          <cell r="BE2134">
            <v>0.49843297954182081</v>
          </cell>
          <cell r="BF2134"/>
          <cell r="BG2134">
            <v>10</v>
          </cell>
          <cell r="BK2134" t="str">
            <v>Leganes</v>
          </cell>
          <cell r="BL2134"/>
          <cell r="BM2134">
            <v>0.49843297954182081</v>
          </cell>
          <cell r="BN2134"/>
          <cell r="BO2134">
            <v>10</v>
          </cell>
        </row>
        <row r="2135">
          <cell r="AH2135" t="str">
            <v>Girona</v>
          </cell>
          <cell r="AI2135">
            <v>0.63812034110561167</v>
          </cell>
          <cell r="AJ2135">
            <v>0.63812034110561167</v>
          </cell>
          <cell r="AK2135">
            <v>-0.2434554613974286</v>
          </cell>
          <cell r="AL2135">
            <v>3.8768311763924004</v>
          </cell>
          <cell r="AM2135"/>
          <cell r="AN2135">
            <v>0.4038262919489356</v>
          </cell>
          <cell r="AO2135">
            <v>5.9617370805106438</v>
          </cell>
          <cell r="BC2135" t="str">
            <v>Sporting Gijón</v>
          </cell>
          <cell r="BD2135"/>
          <cell r="BE2135">
            <v>0.68624828773613011</v>
          </cell>
          <cell r="BF2135"/>
          <cell r="BG2135">
            <v>2.5500684905547955</v>
          </cell>
          <cell r="BK2135" t="str">
            <v>Sporting Gijón</v>
          </cell>
          <cell r="BL2135"/>
          <cell r="BM2135">
            <v>0.68624828773613011</v>
          </cell>
          <cell r="BN2135"/>
          <cell r="BO2135">
            <v>10</v>
          </cell>
        </row>
        <row r="2136">
          <cell r="AH2136" t="str">
            <v>Granada</v>
          </cell>
          <cell r="AI2136">
            <v>0.64303921252298912</v>
          </cell>
          <cell r="AJ2136">
            <v>0.64303921252298912</v>
          </cell>
          <cell r="AK2136">
            <v>-0.19421719741940888</v>
          </cell>
          <cell r="AL2136">
            <v>3.9188303680741621</v>
          </cell>
          <cell r="AM2136"/>
          <cell r="AN2136">
            <v>0.42300290882901304</v>
          </cell>
          <cell r="AO2136">
            <v>5.7699709117098692</v>
          </cell>
          <cell r="BC2136" t="str">
            <v>Osasuna</v>
          </cell>
          <cell r="BD2136"/>
          <cell r="BE2136">
            <v>0.64745012803568491</v>
          </cell>
          <cell r="BF2136"/>
          <cell r="BG2136">
            <v>4.1019948785726035</v>
          </cell>
          <cell r="BK2136" t="str">
            <v>Osasuna</v>
          </cell>
          <cell r="BL2136"/>
          <cell r="BM2136">
            <v>0.64745012803568491</v>
          </cell>
          <cell r="BN2136"/>
          <cell r="BO2136">
            <v>0</v>
          </cell>
        </row>
        <row r="2137">
          <cell r="AH2137" t="str">
            <v>Celta</v>
          </cell>
          <cell r="AI2137">
            <v>0.6453521593010787</v>
          </cell>
          <cell r="AJ2137">
            <v>0.6453521593010787</v>
          </cell>
          <cell r="AK2137">
            <v>-0.17106443037932151</v>
          </cell>
          <cell r="AL2137">
            <v>3.9354367782907258</v>
          </cell>
          <cell r="AM2137"/>
          <cell r="AN2137">
            <v>0.43208655200616436</v>
          </cell>
          <cell r="AO2137">
            <v>5.6791344799383561</v>
          </cell>
          <cell r="BC2137" t="str">
            <v>Granada</v>
          </cell>
          <cell r="BD2137"/>
          <cell r="BE2137">
            <v>0.64303921252298912</v>
          </cell>
          <cell r="BF2137"/>
          <cell r="BG2137">
            <v>4.2784314990804351</v>
          </cell>
          <cell r="BK2137" t="str">
            <v>Granada</v>
          </cell>
          <cell r="BL2137"/>
          <cell r="BM2137">
            <v>0.64303921252298912</v>
          </cell>
          <cell r="BN2137"/>
          <cell r="BO2137">
            <v>0</v>
          </cell>
        </row>
        <row r="2138">
          <cell r="AH2138" t="str">
            <v>Osasuna</v>
          </cell>
          <cell r="AI2138">
            <v>0.64745012803568491</v>
          </cell>
          <cell r="AJ2138">
            <v>0.64745012803568491</v>
          </cell>
          <cell r="AK2138">
            <v>-0.15006360933585369</v>
          </cell>
          <cell r="AL2138">
            <v>3.9487293761961029</v>
          </cell>
          <cell r="AM2138"/>
          <cell r="AN2138">
            <v>0.44035721518123605</v>
          </cell>
          <cell r="AO2138">
            <v>5.5964278481876395</v>
          </cell>
          <cell r="BC2138" t="str">
            <v>UD Levante</v>
          </cell>
          <cell r="BD2138"/>
          <cell r="BE2138">
            <v>0.6195463934037847</v>
          </cell>
          <cell r="BF2138"/>
          <cell r="BG2138">
            <v>5.218144263848612</v>
          </cell>
          <cell r="BK2138" t="str">
            <v>UD Levante</v>
          </cell>
          <cell r="BL2138"/>
          <cell r="BM2138">
            <v>0.6195463934037847</v>
          </cell>
          <cell r="BN2138"/>
          <cell r="BO2138">
            <v>10</v>
          </cell>
        </row>
        <row r="2139">
          <cell r="AH2139" t="str">
            <v>Oviedo</v>
          </cell>
          <cell r="AI2139">
            <v>0.67399628644689147</v>
          </cell>
          <cell r="AJ2139">
            <v>0.67399628644689147</v>
          </cell>
          <cell r="AK2139">
            <v>0.11566538509071794</v>
          </cell>
          <cell r="AL2139">
            <v>3.9668175677706072</v>
          </cell>
          <cell r="AM2139"/>
          <cell r="AN2139">
            <v>0.54604112961585827</v>
          </cell>
          <cell r="AO2139">
            <v>4.5395887038414173</v>
          </cell>
          <cell r="BC2139" t="str">
            <v>Girona</v>
          </cell>
          <cell r="BD2139"/>
          <cell r="BE2139">
            <v>0.63812034110561167</v>
          </cell>
          <cell r="BF2139"/>
          <cell r="BG2139">
            <v>4.4751863557755334</v>
          </cell>
          <cell r="BK2139" t="str">
            <v>Girona</v>
          </cell>
          <cell r="BL2139"/>
          <cell r="BM2139">
            <v>0.63812034110561167</v>
          </cell>
          <cell r="BN2139"/>
          <cell r="BO2139">
            <v>10</v>
          </cell>
        </row>
        <row r="2140">
          <cell r="AH2140" t="str">
            <v>Espanyol</v>
          </cell>
          <cell r="AI2140">
            <v>0.67438644782890966</v>
          </cell>
          <cell r="AJ2140">
            <v>0.67438644782890966</v>
          </cell>
          <cell r="AK2140">
            <v>0.11957092916612769</v>
          </cell>
          <cell r="AL2140">
            <v>3.9649957774253428</v>
          </cell>
          <cell r="AM2140"/>
          <cell r="AN2140">
            <v>0.54758847518382459</v>
          </cell>
          <cell r="AO2140">
            <v>4.5241152481617544</v>
          </cell>
          <cell r="BC2140" t="str">
            <v>Getafe</v>
          </cell>
          <cell r="BD2140"/>
          <cell r="BE2140">
            <v>0.52349092231785743</v>
          </cell>
          <cell r="BF2140"/>
          <cell r="BG2140">
            <v>9.0603631072857027</v>
          </cell>
          <cell r="BK2140" t="str">
            <v>Getafe</v>
          </cell>
          <cell r="BL2140"/>
          <cell r="BM2140">
            <v>0.52349092231785743</v>
          </cell>
          <cell r="BN2140"/>
          <cell r="BO2140">
            <v>10</v>
          </cell>
        </row>
        <row r="2141">
          <cell r="AH2141" t="str">
            <v>Albacete</v>
          </cell>
          <cell r="AI2141">
            <v>0.67866489832007071</v>
          </cell>
          <cell r="AJ2141">
            <v>0.67866489832007071</v>
          </cell>
          <cell r="AK2141">
            <v>0.16239853265997808</v>
          </cell>
          <cell r="AL2141">
            <v>3.9411271141065312</v>
          </cell>
          <cell r="AM2141"/>
          <cell r="AN2141">
            <v>0.56450398686534542</v>
          </cell>
          <cell r="AO2141">
            <v>4.3549601313465462</v>
          </cell>
          <cell r="BC2141" t="str">
            <v>Tenerife</v>
          </cell>
          <cell r="BD2141"/>
          <cell r="BE2141">
            <v>0.57077660742138614</v>
          </cell>
          <cell r="BF2141"/>
          <cell r="BG2141">
            <v>7.1689357031445544</v>
          </cell>
          <cell r="BK2141" t="str">
            <v>Tenerife</v>
          </cell>
          <cell r="BL2141"/>
          <cell r="BM2141">
            <v>0.57077660742138614</v>
          </cell>
          <cell r="BN2141"/>
          <cell r="BO2141">
            <v>10</v>
          </cell>
        </row>
        <row r="2142">
          <cell r="AH2142" t="str">
            <v>Reus</v>
          </cell>
          <cell r="AI2142">
            <v>0.678925935352507</v>
          </cell>
          <cell r="AJ2142">
            <v>0.678925935352507</v>
          </cell>
          <cell r="AK2142">
            <v>0.16501153251716685</v>
          </cell>
          <cell r="AL2142">
            <v>3.9394416132589809</v>
          </cell>
          <cell r="AM2142"/>
          <cell r="AN2142">
            <v>0.56553254757214355</v>
          </cell>
          <cell r="AO2142">
            <v>4.3446745242785649</v>
          </cell>
          <cell r="BC2142" t="str">
            <v>Cádiz</v>
          </cell>
          <cell r="BD2142"/>
          <cell r="BE2142">
            <v>0.95238970294498326</v>
          </cell>
          <cell r="BF2142"/>
          <cell r="BG2142">
            <v>0</v>
          </cell>
          <cell r="BK2142" t="str">
            <v>Cádiz</v>
          </cell>
          <cell r="BL2142"/>
          <cell r="BM2142">
            <v>0.95238970294498326</v>
          </cell>
          <cell r="BN2142"/>
          <cell r="BO2142">
            <v>0</v>
          </cell>
        </row>
        <row r="2143">
          <cell r="AH2143" t="str">
            <v>Sporting Gijón</v>
          </cell>
          <cell r="AI2143">
            <v>0.68624828773613011</v>
          </cell>
          <cell r="AJ2143">
            <v>0.68624828773613011</v>
          </cell>
          <cell r="AK2143">
            <v>0.23830881740475229</v>
          </cell>
          <cell r="AL2143">
            <v>3.8816403986646724</v>
          </cell>
          <cell r="AM2143"/>
          <cell r="AN2143">
            <v>0.59417920848463501</v>
          </cell>
          <cell r="AO2143">
            <v>4.0582079151536501</v>
          </cell>
          <cell r="BC2143" t="str">
            <v>Huesca</v>
          </cell>
          <cell r="BD2143"/>
          <cell r="BE2143">
            <v>0.61184814742811944</v>
          </cell>
          <cell r="BF2143"/>
          <cell r="BG2143">
            <v>5.5260741028752225</v>
          </cell>
          <cell r="BK2143" t="str">
            <v>Huesca</v>
          </cell>
          <cell r="BL2143"/>
          <cell r="BM2143">
            <v>0.61184814742811944</v>
          </cell>
          <cell r="BN2143"/>
          <cell r="BO2143">
            <v>0</v>
          </cell>
        </row>
        <row r="2144">
          <cell r="AH2144" t="str">
            <v>Lugo</v>
          </cell>
          <cell r="AI2144">
            <v>0.69370349828905087</v>
          </cell>
          <cell r="AJ2144">
            <v>0.69370349828905087</v>
          </cell>
          <cell r="AK2144">
            <v>0.31293602232000978</v>
          </cell>
          <cell r="AL2144">
            <v>3.8026147288250667</v>
          </cell>
          <cell r="AM2144"/>
          <cell r="AN2144">
            <v>0.62283536540373441</v>
          </cell>
          <cell r="AO2144">
            <v>3.7716463459626564</v>
          </cell>
          <cell r="BC2144" t="str">
            <v>Valladolid</v>
          </cell>
          <cell r="BD2144"/>
          <cell r="BE2144">
            <v>0.58743904235207234</v>
          </cell>
          <cell r="BF2144"/>
          <cell r="BG2144">
            <v>6.5024383059171065</v>
          </cell>
          <cell r="BK2144" t="str">
            <v>Valladolid</v>
          </cell>
          <cell r="BL2144"/>
          <cell r="BM2144">
            <v>0.58743904235207234</v>
          </cell>
          <cell r="BN2144"/>
          <cell r="BO2144">
            <v>0</v>
          </cell>
        </row>
        <row r="2145">
          <cell r="AH2145" t="str">
            <v>Nàstic</v>
          </cell>
          <cell r="AI2145">
            <v>0.69918598914652186</v>
          </cell>
          <cell r="AJ2145">
            <v>0.69918598914652186</v>
          </cell>
          <cell r="AK2145">
            <v>0.36781615826817848</v>
          </cell>
          <cell r="AL2145">
            <v>3.7322416456731879</v>
          </cell>
          <cell r="AM2145"/>
          <cell r="AN2145">
            <v>0.64349484009447</v>
          </cell>
          <cell r="AO2145">
            <v>3.5650515990553</v>
          </cell>
          <cell r="BC2145" t="str">
            <v>Oviedo</v>
          </cell>
          <cell r="BD2145"/>
          <cell r="BE2145">
            <v>0.67399628644689147</v>
          </cell>
          <cell r="BF2145"/>
          <cell r="BG2145">
            <v>3.0401485421243413</v>
          </cell>
          <cell r="BK2145" t="str">
            <v>Oviedo</v>
          </cell>
          <cell r="BL2145"/>
          <cell r="BM2145">
            <v>0.67399628644689147</v>
          </cell>
          <cell r="BN2145"/>
          <cell r="BO2145">
            <v>10</v>
          </cell>
        </row>
        <row r="2146">
          <cell r="AH2146" t="str">
            <v>Barcelona</v>
          </cell>
          <cell r="AI2146">
            <v>0.70310700129030757</v>
          </cell>
          <cell r="AJ2146">
            <v>0.70310700129030757</v>
          </cell>
          <cell r="AK2146">
            <v>0.40706577766556362</v>
          </cell>
          <cell r="AL2146">
            <v>3.6759151423880052</v>
          </cell>
          <cell r="AM2146"/>
          <cell r="AN2146">
            <v>0.65802016120545848</v>
          </cell>
          <cell r="AO2146">
            <v>3.4197983879454155</v>
          </cell>
          <cell r="BC2146" t="str">
            <v>Lugo</v>
          </cell>
          <cell r="BD2146"/>
          <cell r="BE2146">
            <v>0.69370349828905087</v>
          </cell>
          <cell r="BF2146"/>
          <cell r="BG2146">
            <v>2.2518600684379653</v>
          </cell>
          <cell r="BK2146" t="str">
            <v>Lugo</v>
          </cell>
          <cell r="BL2146"/>
          <cell r="BM2146">
            <v>0.69370349828905087</v>
          </cell>
          <cell r="BN2146"/>
          <cell r="BO2146">
            <v>0</v>
          </cell>
        </row>
        <row r="2147">
          <cell r="AH2147" t="str">
            <v>Málaga</v>
          </cell>
          <cell r="AI2147">
            <v>0.7089036730465158</v>
          </cell>
          <cell r="AJ2147">
            <v>0.7089036730465158</v>
          </cell>
          <cell r="AK2147">
            <v>0.4650908874738387</v>
          </cell>
          <cell r="AL2147">
            <v>3.5840685688719391</v>
          </cell>
          <cell r="AM2147"/>
          <cell r="AN2147">
            <v>0.67906681430366</v>
          </cell>
          <cell r="AO2147">
            <v>3.2093318569634004</v>
          </cell>
          <cell r="BC2147" t="str">
            <v>Córdoba</v>
          </cell>
          <cell r="BD2147"/>
          <cell r="BE2147">
            <v>0.80414424223864323</v>
          </cell>
          <cell r="BF2147"/>
          <cell r="BG2147">
            <v>0</v>
          </cell>
          <cell r="BK2147" t="str">
            <v>Córdoba</v>
          </cell>
          <cell r="BL2147"/>
          <cell r="BM2147">
            <v>0.80414424223864323</v>
          </cell>
          <cell r="BN2147"/>
          <cell r="BO2147">
            <v>0</v>
          </cell>
        </row>
        <row r="2148">
          <cell r="AH2148" t="str">
            <v>Almería</v>
          </cell>
          <cell r="AI2148">
            <v>0.72261789795589892</v>
          </cell>
          <cell r="AJ2148">
            <v>0.72261789795589892</v>
          </cell>
          <cell r="AK2148">
            <v>0.6023712855660831</v>
          </cell>
          <cell r="AL2148">
            <v>3.3308509465017706</v>
          </cell>
          <cell r="AM2148"/>
          <cell r="AN2148">
            <v>0.72653649035168333</v>
          </cell>
          <cell r="AO2148">
            <v>2.7346350964831672</v>
          </cell>
          <cell r="BC2148" t="str">
            <v>Reus</v>
          </cell>
          <cell r="BD2148"/>
          <cell r="BE2148">
            <v>0.678925935352507</v>
          </cell>
          <cell r="BF2148"/>
          <cell r="BG2148">
            <v>2.8429625858997198</v>
          </cell>
          <cell r="BK2148" t="str">
            <v>Reus</v>
          </cell>
          <cell r="BL2148"/>
          <cell r="BM2148">
            <v>0.678925935352507</v>
          </cell>
          <cell r="BN2148"/>
          <cell r="BO2148">
            <v>0</v>
          </cell>
        </row>
        <row r="2149">
          <cell r="AH2149" t="str">
            <v>Villareal</v>
          </cell>
          <cell r="AI2149">
            <v>0.72592742269849242</v>
          </cell>
          <cell r="AJ2149">
            <v>0.72592742269849242</v>
          </cell>
          <cell r="AK2149">
            <v>0.63549987118877604</v>
          </cell>
          <cell r="AL2149">
            <v>3.2632490838353481</v>
          </cell>
          <cell r="AM2149"/>
          <cell r="AN2149">
            <v>0.73744877464721992</v>
          </cell>
          <cell r="AO2149">
            <v>2.625512253527801</v>
          </cell>
          <cell r="BC2149" t="str">
            <v>Rayo Vallecano</v>
          </cell>
          <cell r="BD2149"/>
          <cell r="BE2149">
            <v>0.53468407818963426</v>
          </cell>
          <cell r="BF2149"/>
          <cell r="BG2149">
            <v>8.6126368724146296</v>
          </cell>
          <cell r="BK2149" t="str">
            <v>Rayo Vallecano</v>
          </cell>
          <cell r="BL2149"/>
          <cell r="BM2149">
            <v>0.53468407818963426</v>
          </cell>
          <cell r="BN2149"/>
          <cell r="BO2149">
            <v>10</v>
          </cell>
        </row>
        <row r="2150">
          <cell r="AH2150" t="str">
            <v>Betis</v>
          </cell>
          <cell r="AI2150">
            <v>0.74319891331366916</v>
          </cell>
          <cell r="AJ2150">
            <v>0.74319891331366916</v>
          </cell>
          <cell r="AK2150">
            <v>0.80838876013179528</v>
          </cell>
          <cell r="AL2150">
            <v>2.8803367083086449</v>
          </cell>
          <cell r="AM2150"/>
          <cell r="AN2150">
            <v>0.79056658982888917</v>
          </cell>
          <cell r="AO2150">
            <v>2.0943341017111088</v>
          </cell>
          <cell r="BC2150" t="str">
            <v>RCD Mallorca</v>
          </cell>
          <cell r="BD2150"/>
          <cell r="BE2150">
            <v>0.51426642433496472</v>
          </cell>
          <cell r="BF2150"/>
          <cell r="BG2150">
            <v>0</v>
          </cell>
          <cell r="BK2150" t="str">
            <v>RCD Mallorca</v>
          </cell>
          <cell r="BL2150"/>
          <cell r="BM2150">
            <v>0.51426642433496472</v>
          </cell>
          <cell r="BN2150"/>
          <cell r="BO2150">
            <v>0</v>
          </cell>
        </row>
        <row r="2151">
          <cell r="AH2151" t="str">
            <v>Athletic Bilbao</v>
          </cell>
          <cell r="AI2151">
            <v>0.75706724309357076</v>
          </cell>
          <cell r="AJ2151">
            <v>0.75706724309357076</v>
          </cell>
          <cell r="AK2151">
            <v>0.94721175929063406</v>
          </cell>
          <cell r="AL2151">
            <v>2.549885191474917</v>
          </cell>
          <cell r="AM2151"/>
          <cell r="AN2151">
            <v>0.82823455779273469</v>
          </cell>
          <cell r="AO2151">
            <v>1.7176544220726537</v>
          </cell>
          <cell r="BC2151" t="str">
            <v>Nàstic</v>
          </cell>
          <cell r="BD2151"/>
          <cell r="BE2151">
            <v>0.69918598914652186</v>
          </cell>
          <cell r="BF2151"/>
          <cell r="BG2151">
            <v>2.0325604341391257</v>
          </cell>
          <cell r="BK2151" t="str">
            <v>Nàstic</v>
          </cell>
          <cell r="BL2151"/>
          <cell r="BM2151">
            <v>0.69918598914652186</v>
          </cell>
          <cell r="BN2151"/>
          <cell r="BO2151">
            <v>0</v>
          </cell>
        </row>
        <row r="2152">
          <cell r="AH2152" t="str">
            <v>Sevilla</v>
          </cell>
          <cell r="AI2152">
            <v>0.77003521699155664</v>
          </cell>
          <cell r="AJ2152">
            <v>0.77003521699155664</v>
          </cell>
          <cell r="AK2152">
            <v>1.0770221299771545</v>
          </cell>
          <cell r="AL2152">
            <v>2.2359474639007768</v>
          </cell>
          <cell r="AM2152"/>
          <cell r="AN2152">
            <v>0.85926481037982194</v>
          </cell>
          <cell r="AO2152">
            <v>1.4073518962017815</v>
          </cell>
          <cell r="BC2152" t="str">
            <v>Almería</v>
          </cell>
          <cell r="BD2152"/>
          <cell r="BE2152">
            <v>0.72261789795589892</v>
          </cell>
          <cell r="BF2152"/>
          <cell r="BG2152">
            <v>1.0952840817640421</v>
          </cell>
          <cell r="BK2152" t="str">
            <v>Almería</v>
          </cell>
          <cell r="BL2152"/>
          <cell r="BM2152">
            <v>0.72261789795589892</v>
          </cell>
          <cell r="BN2152"/>
          <cell r="BO2152">
            <v>0</v>
          </cell>
        </row>
        <row r="2153">
          <cell r="AH2153" t="str">
            <v>Córdoba</v>
          </cell>
          <cell r="AI2153">
            <v>0.80414424223864323</v>
          </cell>
          <cell r="AJ2153">
            <v>0.80414424223864323</v>
          </cell>
          <cell r="AK2153">
            <v>1.4184559766143601</v>
          </cell>
          <cell r="AL2153">
            <v>1.4603041192407853</v>
          </cell>
          <cell r="AM2153"/>
          <cell r="AN2153">
            <v>0.92197115857332845</v>
          </cell>
          <cell r="AO2153">
            <v>0.78028841426671569</v>
          </cell>
          <cell r="BC2153" t="str">
            <v>Zaragoza</v>
          </cell>
          <cell r="BD2153"/>
          <cell r="BE2153">
            <v>0.5423878319744434</v>
          </cell>
          <cell r="BF2153"/>
          <cell r="BG2153">
            <v>8.3044867210222648</v>
          </cell>
          <cell r="BK2153" t="str">
            <v>Zaragoza</v>
          </cell>
          <cell r="BL2153"/>
          <cell r="BM2153">
            <v>0.5423878319744434</v>
          </cell>
          <cell r="BN2153"/>
          <cell r="BO2153">
            <v>0</v>
          </cell>
        </row>
        <row r="2154">
          <cell r="AH2154" t="str">
            <v>Real Sociedad</v>
          </cell>
          <cell r="AI2154">
            <v>0.81299607368993621</v>
          </cell>
          <cell r="AJ2154">
            <v>0.81299607368993621</v>
          </cell>
          <cell r="AK2154">
            <v>1.5070634592470487</v>
          </cell>
          <cell r="AL2154">
            <v>1.2827846959528446</v>
          </cell>
          <cell r="AM2154"/>
          <cell r="AN2154">
            <v>0.93410280405076396</v>
          </cell>
          <cell r="AO2154">
            <v>0.65897195949236043</v>
          </cell>
          <cell r="BC2154" t="str">
            <v>Numancia</v>
          </cell>
          <cell r="BD2154"/>
          <cell r="BE2154">
            <v>0.62764202544833647</v>
          </cell>
          <cell r="BF2154"/>
          <cell r="BG2154">
            <v>4.8943189820665411</v>
          </cell>
          <cell r="BK2154" t="str">
            <v>Numancia</v>
          </cell>
          <cell r="BL2154"/>
          <cell r="BM2154">
            <v>0.62764202544833647</v>
          </cell>
          <cell r="BN2154"/>
          <cell r="BO2154">
            <v>10</v>
          </cell>
        </row>
        <row r="2155">
          <cell r="AH2155" t="str">
            <v>Elche</v>
          </cell>
          <cell r="AI2155">
            <v>0.81520329184169604</v>
          </cell>
          <cell r="AJ2155">
            <v>0.81520329184169604</v>
          </cell>
          <cell r="AK2155">
            <v>1.5291578749761288</v>
          </cell>
          <cell r="AL2155">
            <v>1.2404714269305834</v>
          </cell>
          <cell r="AM2155"/>
          <cell r="AN2155">
            <v>0.9368873446338184</v>
          </cell>
          <cell r="AO2155">
            <v>0.63112655366181514</v>
          </cell>
          <cell r="BC2155" t="str">
            <v>Alcorcón</v>
          </cell>
          <cell r="BD2155"/>
          <cell r="BE2155">
            <v>0.84760363727523413</v>
          </cell>
          <cell r="BF2155"/>
          <cell r="BG2155">
            <v>0</v>
          </cell>
          <cell r="BK2155" t="str">
            <v>Alcorcón</v>
          </cell>
          <cell r="BL2155"/>
          <cell r="BM2155">
            <v>0.84760363727523413</v>
          </cell>
          <cell r="BN2155"/>
          <cell r="BO2155">
            <v>0</v>
          </cell>
        </row>
        <row r="2156">
          <cell r="AH2156" t="str">
            <v>Alcorcón</v>
          </cell>
          <cell r="AI2156">
            <v>0.84760363727523413</v>
          </cell>
          <cell r="AJ2156">
            <v>0.84760363727523413</v>
          </cell>
          <cell r="AK2156">
            <v>1.8534877112470154</v>
          </cell>
          <cell r="AL2156">
            <v>0.71673080570763437</v>
          </cell>
          <cell r="AM2156"/>
          <cell r="AN2156">
            <v>0.96809375705018441</v>
          </cell>
          <cell r="AO2156">
            <v>0.31906242949815677</v>
          </cell>
          <cell r="BC2156" t="str">
            <v>Albacete</v>
          </cell>
          <cell r="BD2156"/>
          <cell r="BE2156">
            <v>0.67866489832007071</v>
          </cell>
          <cell r="BF2156"/>
          <cell r="BG2156">
            <v>2.8534040671971717</v>
          </cell>
          <cell r="BK2156" t="str">
            <v>Albacete</v>
          </cell>
          <cell r="BL2156"/>
          <cell r="BM2156">
            <v>0.67866489832007071</v>
          </cell>
          <cell r="BN2156"/>
          <cell r="BO2156">
            <v>0</v>
          </cell>
        </row>
        <row r="2157">
          <cell r="AH2157" t="str">
            <v>Cádiz</v>
          </cell>
          <cell r="AI2157">
            <v>0.95238970294498326</v>
          </cell>
          <cell r="AJ2157">
            <v>0.95238970294498326</v>
          </cell>
          <cell r="AK2157">
            <v>2.902403920855122</v>
          </cell>
          <cell r="AL2157">
            <v>5.9171168978264035E-2</v>
          </cell>
          <cell r="AM2157"/>
          <cell r="AN2157">
            <v>0.99814844634031208</v>
          </cell>
          <cell r="AO2157">
            <v>1.8515536596879656E-2</v>
          </cell>
          <cell r="BC2157" t="str">
            <v>Elche</v>
          </cell>
          <cell r="BD2157"/>
          <cell r="BE2157">
            <v>0.81520329184169604</v>
          </cell>
          <cell r="BF2157"/>
          <cell r="BG2157">
            <v>0</v>
          </cell>
          <cell r="BK2157" t="str">
            <v>Elche</v>
          </cell>
          <cell r="BL2157"/>
          <cell r="BM2157">
            <v>0.81520329184169604</v>
          </cell>
          <cell r="BN2157"/>
          <cell r="BO2157">
            <v>0</v>
          </cell>
        </row>
        <row r="2158">
          <cell r="AH2158" t="str">
            <v>Grand Total</v>
          </cell>
          <cell r="AI2158">
            <v>26.497655506404527</v>
          </cell>
          <cell r="AJ2158">
            <v>26.497655506404527</v>
          </cell>
          <cell r="AK2158"/>
          <cell r="AL2158"/>
          <cell r="AM2158"/>
          <cell r="AN2158"/>
          <cell r="AO2158"/>
          <cell r="BC2158" t="str">
            <v>Extremadura</v>
          </cell>
          <cell r="BD2158"/>
          <cell r="BE2158">
            <v>0.72340046790763901</v>
          </cell>
          <cell r="BF2158"/>
          <cell r="BG2158">
            <v>1.0639812836944387</v>
          </cell>
          <cell r="BK2158" t="str">
            <v>Extremadura</v>
          </cell>
          <cell r="BL2158"/>
          <cell r="BM2158">
            <v>0.72340046790763901</v>
          </cell>
          <cell r="BN2158"/>
          <cell r="BO2158">
            <v>10</v>
          </cell>
        </row>
        <row r="2159">
          <cell r="AH2159"/>
          <cell r="AI2159"/>
          <cell r="AJ2159"/>
          <cell r="AK2159"/>
          <cell r="AL2159"/>
          <cell r="AM2159"/>
          <cell r="AN2159"/>
          <cell r="AO2159"/>
          <cell r="BC2159" t="str">
            <v>Rayo Majadahonda</v>
          </cell>
          <cell r="BD2159"/>
          <cell r="BE2159">
            <v>0.44564140663694901</v>
          </cell>
          <cell r="BF2159"/>
          <cell r="BG2159">
            <v>10</v>
          </cell>
          <cell r="BK2159" t="str">
            <v>Rayo Majadahonda</v>
          </cell>
          <cell r="BL2159"/>
          <cell r="BM2159">
            <v>0.44564140663694901</v>
          </cell>
          <cell r="BN2159"/>
          <cell r="BO2159">
            <v>10</v>
          </cell>
        </row>
        <row r="2167">
          <cell r="A2167" t="str">
            <v>29. Eficiencia productiva</v>
          </cell>
        </row>
        <row r="2229">
          <cell r="AH2229" t="str">
            <v>Nàstic</v>
          </cell>
          <cell r="AI2229">
            <v>0</v>
          </cell>
          <cell r="AJ2229">
            <v>0</v>
          </cell>
          <cell r="AK2229">
            <v>-1.5838264892005314</v>
          </cell>
          <cell r="AL2229">
            <v>0.23077087444787903</v>
          </cell>
          <cell r="AM2229"/>
          <cell r="AN2229">
            <v>5.6616604754746232E-2</v>
          </cell>
          <cell r="AO2229">
            <v>10</v>
          </cell>
          <cell r="BC2229" t="str">
            <v>Real Madrid</v>
          </cell>
          <cell r="BD2229"/>
          <cell r="BE2229">
            <v>1.1340957376024001</v>
          </cell>
          <cell r="BF2229"/>
          <cell r="BG2229">
            <v>7.1765548553753842</v>
          </cell>
          <cell r="BK2229" t="str">
            <v>Real Madrid</v>
          </cell>
          <cell r="BL2229"/>
          <cell r="BM2229">
            <v>1.1340957376024001</v>
          </cell>
          <cell r="BN2229"/>
          <cell r="BO2229">
            <v>0</v>
          </cell>
        </row>
        <row r="2230">
          <cell r="AH2230" t="str">
            <v>Rayo Vallecano</v>
          </cell>
          <cell r="AI2230">
            <v>0</v>
          </cell>
          <cell r="AJ2230">
            <v>0</v>
          </cell>
          <cell r="AK2230">
            <v>-1.5838264892005314</v>
          </cell>
          <cell r="AL2230">
            <v>0.23077087444787903</v>
          </cell>
          <cell r="AM2230"/>
          <cell r="AN2230">
            <v>5.6616604754746232E-2</v>
          </cell>
          <cell r="AO2230">
            <v>10</v>
          </cell>
          <cell r="BC2230" t="str">
            <v>Barcelona</v>
          </cell>
          <cell r="BD2230"/>
          <cell r="BE2230">
            <v>0.60386524257330843</v>
          </cell>
          <cell r="BF2230"/>
          <cell r="BG2230">
            <v>9.2159029131795833</v>
          </cell>
          <cell r="BK2230" t="str">
            <v>Barcelona</v>
          </cell>
          <cell r="BL2230"/>
          <cell r="BM2230">
            <v>0.60386524257330843</v>
          </cell>
          <cell r="BN2230"/>
          <cell r="BO2230">
            <v>10</v>
          </cell>
        </row>
        <row r="2231">
          <cell r="AH2231" t="str">
            <v>Córdoba</v>
          </cell>
          <cell r="AI2231">
            <v>0</v>
          </cell>
          <cell r="AJ2231">
            <v>0</v>
          </cell>
          <cell r="AK2231">
            <v>-1.5838264892005314</v>
          </cell>
          <cell r="AL2231">
            <v>0.23077087444787903</v>
          </cell>
          <cell r="AM2231"/>
          <cell r="AN2231">
            <v>5.6616604754746232E-2</v>
          </cell>
          <cell r="AO2231">
            <v>10</v>
          </cell>
          <cell r="BC2231" t="str">
            <v>Atlético de Madrid</v>
          </cell>
          <cell r="BD2231"/>
          <cell r="BE2231">
            <v>1.7610505018447256</v>
          </cell>
          <cell r="BF2231"/>
          <cell r="BG2231">
            <v>4.7651903775202875</v>
          </cell>
          <cell r="BK2231" t="str">
            <v>Atlético de Madrid</v>
          </cell>
          <cell r="BL2231"/>
          <cell r="BM2231">
            <v>1.7610505018447256</v>
          </cell>
          <cell r="BN2231"/>
          <cell r="BO2231">
            <v>0</v>
          </cell>
        </row>
        <row r="2232">
          <cell r="AH2232" t="str">
            <v>Athletic Bilbao</v>
          </cell>
          <cell r="AI2232">
            <v>0</v>
          </cell>
          <cell r="AJ2232">
            <v>0</v>
          </cell>
          <cell r="AK2232">
            <v>-1.5838264892005314</v>
          </cell>
          <cell r="AL2232">
            <v>0.23077087444787903</v>
          </cell>
          <cell r="AM2232"/>
          <cell r="AN2232">
            <v>5.6616604754746232E-2</v>
          </cell>
          <cell r="AO2232">
            <v>10</v>
          </cell>
          <cell r="BC2232" t="str">
            <v>Villareal</v>
          </cell>
          <cell r="BD2232"/>
          <cell r="BE2232">
            <v>0.69400507638888231</v>
          </cell>
          <cell r="BF2232"/>
          <cell r="BG2232">
            <v>8.8692112446581444</v>
          </cell>
          <cell r="BK2232" t="str">
            <v>Villareal</v>
          </cell>
          <cell r="BL2232"/>
          <cell r="BM2232">
            <v>0.69400507638888231</v>
          </cell>
          <cell r="BN2232"/>
          <cell r="BO2232">
            <v>0</v>
          </cell>
        </row>
        <row r="2233">
          <cell r="AH2233" t="str">
            <v>Reus</v>
          </cell>
          <cell r="AI2233">
            <v>0</v>
          </cell>
          <cell r="AJ2233">
            <v>0</v>
          </cell>
          <cell r="AK2233">
            <v>-1.5838264892005314</v>
          </cell>
          <cell r="AL2233">
            <v>0.23077087444787903</v>
          </cell>
          <cell r="AM2233"/>
          <cell r="AN2233">
            <v>5.6616604754746232E-2</v>
          </cell>
          <cell r="AO2233">
            <v>10</v>
          </cell>
          <cell r="BC2233" t="str">
            <v>Real Sociedad</v>
          </cell>
          <cell r="BD2233"/>
          <cell r="BE2233">
            <v>1.4427264822104455</v>
          </cell>
          <cell r="BF2233"/>
          <cell r="BG2233">
            <v>5.9895135299598259</v>
          </cell>
          <cell r="BK2233" t="str">
            <v>Real Sociedad</v>
          </cell>
          <cell r="BL2233"/>
          <cell r="BM2233">
            <v>1.4427264822104455</v>
          </cell>
          <cell r="BN2233"/>
          <cell r="BO2233">
            <v>0</v>
          </cell>
        </row>
        <row r="2234">
          <cell r="AH2234" t="str">
            <v>Valladolid</v>
          </cell>
          <cell r="AI2234">
            <v>1.250930631861203E-2</v>
          </cell>
          <cell r="AJ2234">
            <v>1.250930631861203E-2</v>
          </cell>
          <cell r="AK2234">
            <v>-1.5584623931242392</v>
          </cell>
          <cell r="AL2234">
            <v>0.24015294502922696</v>
          </cell>
          <cell r="AM2234"/>
          <cell r="AN2234">
            <v>5.9561838060952228E-2</v>
          </cell>
          <cell r="AO2234">
            <v>9.4043816193904775</v>
          </cell>
          <cell r="BC2234" t="str">
            <v>Athletic Bilbao</v>
          </cell>
          <cell r="BD2234"/>
          <cell r="BE2234" t="str">
            <v>APN (-)</v>
          </cell>
          <cell r="BF2234"/>
          <cell r="BG2234">
            <v>10</v>
          </cell>
          <cell r="BK2234" t="str">
            <v>Athletic Bilbao</v>
          </cell>
          <cell r="BL2234"/>
          <cell r="BM2234" t="str">
            <v>APN (-)</v>
          </cell>
          <cell r="BN2234"/>
          <cell r="BO2234">
            <v>0</v>
          </cell>
        </row>
        <row r="2235">
          <cell r="AH2235" t="str">
            <v>Alavés</v>
          </cell>
          <cell r="AI2235">
            <v>5.5869703422673375E-2</v>
          </cell>
          <cell r="AJ2235">
            <v>5.5869703422673375E-2</v>
          </cell>
          <cell r="AK2235">
            <v>-1.4705440665566609</v>
          </cell>
          <cell r="AL2235">
            <v>0.27435656180892315</v>
          </cell>
          <cell r="AM2235"/>
          <cell r="AN2235">
            <v>7.0707230011386332E-2</v>
          </cell>
          <cell r="AO2235">
            <v>9.2929276998861372</v>
          </cell>
          <cell r="BC2235" t="str">
            <v>Espanyol</v>
          </cell>
          <cell r="BD2235"/>
          <cell r="BE2235">
            <v>1.6163443710404002</v>
          </cell>
          <cell r="BF2235"/>
          <cell r="BG2235">
            <v>5.3217524190753842</v>
          </cell>
          <cell r="BK2235" t="str">
            <v>Espanyol</v>
          </cell>
          <cell r="BL2235"/>
          <cell r="BM2235">
            <v>1.6163443710404002</v>
          </cell>
          <cell r="BN2235"/>
          <cell r="BO2235">
            <v>0</v>
          </cell>
        </row>
        <row r="2236">
          <cell r="AH2236" t="str">
            <v>Leganes</v>
          </cell>
          <cell r="AI2236">
            <v>5.7586495915076273E-2</v>
          </cell>
          <cell r="AJ2236">
            <v>5.7586495915076273E-2</v>
          </cell>
          <cell r="AK2236">
            <v>-1.4670630670023073</v>
          </cell>
          <cell r="AL2236">
            <v>0.27576291293106731</v>
          </cell>
          <cell r="AM2236"/>
          <cell r="AN2236">
            <v>7.1179449951581625E-2</v>
          </cell>
          <cell r="AO2236">
            <v>9.2882055004841835</v>
          </cell>
          <cell r="BC2236" t="str">
            <v>Alavés</v>
          </cell>
          <cell r="BD2236"/>
          <cell r="BE2236">
            <v>5.5869703422673375E-2</v>
          </cell>
          <cell r="BF2236"/>
          <cell r="BG2236">
            <v>10</v>
          </cell>
          <cell r="BK2236" t="str">
            <v>Alavés</v>
          </cell>
          <cell r="BL2236"/>
          <cell r="BM2236">
            <v>5.5869703422673375E-2</v>
          </cell>
          <cell r="BN2236"/>
          <cell r="BO2236">
            <v>10</v>
          </cell>
        </row>
        <row r="2237">
          <cell r="AH2237" t="str">
            <v>Eibar</v>
          </cell>
          <cell r="AI2237">
            <v>0.13451511059038182</v>
          </cell>
          <cell r="AJ2237">
            <v>0.13451511059038182</v>
          </cell>
          <cell r="AK2237">
            <v>-1.3110812144564643</v>
          </cell>
          <cell r="AL2237">
            <v>0.34247940731505383</v>
          </cell>
          <cell r="AM2237"/>
          <cell r="AN2237">
            <v>9.4915163364121036E-2</v>
          </cell>
          <cell r="AO2237">
            <v>9.0508483663587889</v>
          </cell>
          <cell r="BC2237" t="str">
            <v>Eibar</v>
          </cell>
          <cell r="BD2237"/>
          <cell r="BE2237">
            <v>0.13451511059038182</v>
          </cell>
          <cell r="BF2237"/>
          <cell r="BG2237">
            <v>10</v>
          </cell>
          <cell r="BK2237" t="str">
            <v>Eibar</v>
          </cell>
          <cell r="BL2237"/>
          <cell r="BM2237">
            <v>0.13451511059038182</v>
          </cell>
          <cell r="BN2237"/>
          <cell r="BO2237">
            <v>10</v>
          </cell>
        </row>
        <row r="2238">
          <cell r="AH2238" t="str">
            <v>Granada</v>
          </cell>
          <cell r="AI2238">
            <v>0.16514977401732905</v>
          </cell>
          <cell r="AJ2238">
            <v>0.16514977401732905</v>
          </cell>
          <cell r="AK2238">
            <v>-1.2489658159974886</v>
          </cell>
          <cell r="AL2238">
            <v>0.37082145817190715</v>
          </cell>
          <cell r="AM2238"/>
          <cell r="AN2238">
            <v>0.10583878854163291</v>
          </cell>
          <cell r="AO2238">
            <v>8.9416121145836716</v>
          </cell>
          <cell r="BC2238" t="str">
            <v>Málaga</v>
          </cell>
          <cell r="BD2238"/>
          <cell r="BE2238">
            <v>0.21466560712532512</v>
          </cell>
          <cell r="BF2238"/>
          <cell r="BG2238">
            <v>10</v>
          </cell>
          <cell r="BK2238" t="str">
            <v>Málaga</v>
          </cell>
          <cell r="BL2238"/>
          <cell r="BM2238">
            <v>0.21466560712532512</v>
          </cell>
          <cell r="BN2238"/>
          <cell r="BO2238">
            <v>10</v>
          </cell>
        </row>
        <row r="2239">
          <cell r="AH2239" t="str">
            <v>Málaga</v>
          </cell>
          <cell r="AI2239">
            <v>0.21466560712532512</v>
          </cell>
          <cell r="AJ2239">
            <v>0.21466560712532512</v>
          </cell>
          <cell r="AK2239">
            <v>-1.148566615893144</v>
          </cell>
          <cell r="AL2239">
            <v>0.41824854920971238</v>
          </cell>
          <cell r="AM2239"/>
          <cell r="AN2239">
            <v>0.12536736473518112</v>
          </cell>
          <cell r="AO2239">
            <v>8.7463263526481896</v>
          </cell>
          <cell r="BC2239" t="str">
            <v>Valencia</v>
          </cell>
          <cell r="BD2239"/>
          <cell r="BE2239">
            <v>2.0519576048492847</v>
          </cell>
          <cell r="BF2239"/>
          <cell r="BG2239">
            <v>3.6463169044258281</v>
          </cell>
          <cell r="BK2239" t="str">
            <v>Valencia</v>
          </cell>
          <cell r="BL2239"/>
          <cell r="BM2239">
            <v>2.0519576048492847</v>
          </cell>
          <cell r="BN2239"/>
          <cell r="BO2239">
            <v>0</v>
          </cell>
        </row>
        <row r="2240">
          <cell r="AH2240" t="str">
            <v>Alcorcón</v>
          </cell>
          <cell r="AI2240">
            <v>0.22607625515622506</v>
          </cell>
          <cell r="AJ2240">
            <v>0.22607625515622506</v>
          </cell>
          <cell r="AK2240">
            <v>-1.1254301792613313</v>
          </cell>
          <cell r="AL2240">
            <v>0.42939702730701801</v>
          </cell>
          <cell r="AM2240"/>
          <cell r="AN2240">
            <v>0.13020339425196109</v>
          </cell>
          <cell r="AO2240">
            <v>8.6979660574803894</v>
          </cell>
          <cell r="BC2240" t="str">
            <v>Sevilla</v>
          </cell>
          <cell r="BD2240"/>
          <cell r="BE2240">
            <v>0.91930761196416821</v>
          </cell>
          <cell r="BF2240"/>
          <cell r="BG2240">
            <v>8.0026630309070459</v>
          </cell>
          <cell r="BK2240" t="str">
            <v>Sevilla</v>
          </cell>
          <cell r="BL2240"/>
          <cell r="BM2240">
            <v>0.91930761196416821</v>
          </cell>
          <cell r="BN2240"/>
          <cell r="BO2240">
            <v>0</v>
          </cell>
        </row>
        <row r="2241">
          <cell r="AH2241" t="str">
            <v>Deportivo</v>
          </cell>
          <cell r="AI2241">
            <v>0.26705353789001379</v>
          </cell>
          <cell r="AJ2241">
            <v>0.26705353789001379</v>
          </cell>
          <cell r="AK2241">
            <v>-1.0423438985569562</v>
          </cell>
          <cell r="AL2241">
            <v>0.46986156336641743</v>
          </cell>
          <cell r="AM2241"/>
          <cell r="AN2241">
            <v>0.14862613330332342</v>
          </cell>
          <cell r="AO2241">
            <v>8.5137386669667663</v>
          </cell>
          <cell r="BC2241" t="str">
            <v>Celta</v>
          </cell>
          <cell r="BD2241"/>
          <cell r="BE2241">
            <v>0.92684787380268718</v>
          </cell>
          <cell r="BF2241"/>
          <cell r="BG2241">
            <v>7.9736620238358187</v>
          </cell>
          <cell r="BK2241" t="str">
            <v>Celta</v>
          </cell>
          <cell r="BL2241"/>
          <cell r="BM2241">
            <v>0.92684787380268718</v>
          </cell>
          <cell r="BN2241"/>
          <cell r="BO2241">
            <v>0</v>
          </cell>
        </row>
        <row r="2242">
          <cell r="AH2242" t="str">
            <v>Huesca</v>
          </cell>
          <cell r="AI2242">
            <v>0.30401351469119337</v>
          </cell>
          <cell r="AJ2242">
            <v>0.30401351469119337</v>
          </cell>
          <cell r="AK2242">
            <v>-0.96740318012816073</v>
          </cell>
          <cell r="AL2242">
            <v>0.50661130373427754</v>
          </cell>
          <cell r="AM2242"/>
          <cell r="AN2242">
            <v>0.16667126046030431</v>
          </cell>
          <cell r="AO2242">
            <v>8.3332873953969564</v>
          </cell>
          <cell r="BC2242" t="str">
            <v>Las Palmas</v>
          </cell>
          <cell r="BD2242"/>
          <cell r="BE2242">
            <v>0.95711471346478749</v>
          </cell>
          <cell r="BF2242"/>
          <cell r="BG2242">
            <v>7.8572511020585099</v>
          </cell>
          <cell r="BK2242" t="str">
            <v>Las Palmas</v>
          </cell>
          <cell r="BL2242"/>
          <cell r="BM2242">
            <v>0.95711471346478749</v>
          </cell>
          <cell r="BN2242"/>
          <cell r="BO2242">
            <v>0</v>
          </cell>
        </row>
        <row r="2243">
          <cell r="AH2243" t="str">
            <v>Lugo</v>
          </cell>
          <cell r="AI2243">
            <v>0.35411935831563079</v>
          </cell>
          <cell r="AJ2243">
            <v>0.35411935831563079</v>
          </cell>
          <cell r="AK2243">
            <v>-0.86580766401364906</v>
          </cell>
          <cell r="AL2243">
            <v>0.55605491156698217</v>
          </cell>
          <cell r="AM2243"/>
          <cell r="AN2243">
            <v>0.19329782281047961</v>
          </cell>
          <cell r="AO2243">
            <v>8.0670217718952042</v>
          </cell>
          <cell r="BC2243" t="str">
            <v>Betis</v>
          </cell>
          <cell r="BD2243"/>
          <cell r="BE2243">
            <v>0.90465854131150047</v>
          </cell>
          <cell r="BF2243"/>
          <cell r="BG2243">
            <v>8.0590056103403835</v>
          </cell>
          <cell r="BK2243" t="str">
            <v>Betis</v>
          </cell>
          <cell r="BL2243"/>
          <cell r="BM2243">
            <v>0.90465854131150047</v>
          </cell>
          <cell r="BN2243"/>
          <cell r="BO2243">
            <v>0</v>
          </cell>
        </row>
        <row r="2244">
          <cell r="AH2244" t="str">
            <v>Girona</v>
          </cell>
          <cell r="AI2244">
            <v>0.42192140258810901</v>
          </cell>
          <cell r="AJ2244">
            <v>0.42192140258810901</v>
          </cell>
          <cell r="AK2244">
            <v>-0.72833101092878172</v>
          </cell>
          <cell r="AL2244">
            <v>0.62045028215377274</v>
          </cell>
          <cell r="AM2244"/>
          <cell r="AN2244">
            <v>0.23320549173372554</v>
          </cell>
          <cell r="AO2244">
            <v>7.6679450826627447</v>
          </cell>
          <cell r="BC2244" t="str">
            <v>Deportivo</v>
          </cell>
          <cell r="BD2244"/>
          <cell r="BE2244">
            <v>0.26705353789001379</v>
          </cell>
          <cell r="BF2244"/>
          <cell r="BG2244">
            <v>10</v>
          </cell>
          <cell r="BK2244" t="str">
            <v>Deportivo</v>
          </cell>
          <cell r="BL2244"/>
          <cell r="BM2244">
            <v>0.26705353789001379</v>
          </cell>
          <cell r="BN2244"/>
          <cell r="BO2244">
            <v>10</v>
          </cell>
        </row>
        <row r="2245">
          <cell r="AH2245" t="str">
            <v>Numancia</v>
          </cell>
          <cell r="AI2245">
            <v>0.49931989851535297</v>
          </cell>
          <cell r="AJ2245">
            <v>0.49931989851535297</v>
          </cell>
          <cell r="AK2245">
            <v>-0.57139641864541368</v>
          </cell>
          <cell r="AL2245">
            <v>0.68706683521176626</v>
          </cell>
          <cell r="AM2245"/>
          <cell r="AN2245">
            <v>0.28386547810296292</v>
          </cell>
          <cell r="AO2245">
            <v>7.1613452189703706</v>
          </cell>
          <cell r="BC2245" t="str">
            <v>Leganes</v>
          </cell>
          <cell r="BD2245"/>
          <cell r="BE2245">
            <v>5.7586495915076273E-2</v>
          </cell>
          <cell r="BF2245"/>
          <cell r="BG2245">
            <v>10</v>
          </cell>
          <cell r="BK2245" t="str">
            <v>Leganes</v>
          </cell>
          <cell r="BL2245"/>
          <cell r="BM2245">
            <v>5.7586495915076273E-2</v>
          </cell>
          <cell r="BN2245"/>
          <cell r="BO2245">
            <v>10</v>
          </cell>
        </row>
        <row r="2246">
          <cell r="AH2246" t="str">
            <v>Cádiz</v>
          </cell>
          <cell r="AI2246">
            <v>0.51964653808663963</v>
          </cell>
          <cell r="AJ2246">
            <v>0.51964653808663963</v>
          </cell>
          <cell r="AK2246">
            <v>-0.53018175606838558</v>
          </cell>
          <cell r="AL2246">
            <v>0.70284203092510456</v>
          </cell>
          <cell r="AM2246"/>
          <cell r="AN2246">
            <v>0.29799295946790894</v>
          </cell>
          <cell r="AO2246">
            <v>7.0200704053209106</v>
          </cell>
          <cell r="BC2246" t="str">
            <v>Sporting Gijón</v>
          </cell>
          <cell r="BD2246"/>
          <cell r="BE2246">
            <v>1.7345165324829317</v>
          </cell>
          <cell r="BF2246"/>
          <cell r="BG2246">
            <v>4.8672441058348781</v>
          </cell>
          <cell r="BK2246" t="str">
            <v>Sporting Gijón</v>
          </cell>
          <cell r="BL2246"/>
          <cell r="BM2246">
            <v>1.7345165324829317</v>
          </cell>
          <cell r="BN2246"/>
          <cell r="BO2246">
            <v>0</v>
          </cell>
        </row>
        <row r="2247">
          <cell r="AH2247" t="str">
            <v>Barcelona</v>
          </cell>
          <cell r="AI2247">
            <v>0.60386524257330843</v>
          </cell>
          <cell r="AJ2247">
            <v>0.60386524257330843</v>
          </cell>
          <cell r="AK2247">
            <v>-0.35941838537352239</v>
          </cell>
          <cell r="AL2247">
            <v>0.75830654653704355</v>
          </cell>
          <cell r="AM2247"/>
          <cell r="AN2247">
            <v>0.35964106141568353</v>
          </cell>
          <cell r="AO2247">
            <v>6.4035893858431647</v>
          </cell>
          <cell r="BC2247" t="str">
            <v>Osasuna</v>
          </cell>
          <cell r="BD2247"/>
          <cell r="BE2247">
            <v>0.94005555096646298</v>
          </cell>
          <cell r="BF2247"/>
          <cell r="BG2247">
            <v>7.9228632655136035</v>
          </cell>
          <cell r="BK2247" t="str">
            <v>Osasuna</v>
          </cell>
          <cell r="BL2247"/>
          <cell r="BM2247">
            <v>0.94005555096646298</v>
          </cell>
          <cell r="BN2247"/>
          <cell r="BO2247">
            <v>0</v>
          </cell>
        </row>
        <row r="2248">
          <cell r="AH2248" t="str">
            <v>Getafe</v>
          </cell>
          <cell r="AI2248">
            <v>0.6477484565115853</v>
          </cell>
          <cell r="AJ2248">
            <v>0.6477484565115853</v>
          </cell>
          <cell r="AK2248">
            <v>-0.2704399859229567</v>
          </cell>
          <cell r="AL2248">
            <v>0.77985625459881269</v>
          </cell>
          <cell r="AM2248"/>
          <cell r="AN2248">
            <v>0.39341089070386409</v>
          </cell>
          <cell r="AO2248">
            <v>6.0658910929613592</v>
          </cell>
          <cell r="BC2248" t="str">
            <v>Granada</v>
          </cell>
          <cell r="BD2248"/>
          <cell r="BE2248">
            <v>0.16514977401732905</v>
          </cell>
          <cell r="BF2248"/>
          <cell r="BG2248">
            <v>10</v>
          </cell>
          <cell r="BK2248" t="str">
            <v>Granada</v>
          </cell>
          <cell r="BL2248"/>
          <cell r="BM2248">
            <v>0.16514977401732905</v>
          </cell>
          <cell r="BN2248"/>
          <cell r="BO2248">
            <v>10</v>
          </cell>
        </row>
        <row r="2249">
          <cell r="AH2249" t="str">
            <v>Villareal</v>
          </cell>
          <cell r="AI2249">
            <v>0.69400507638888231</v>
          </cell>
          <cell r="AJ2249">
            <v>0.69400507638888231</v>
          </cell>
          <cell r="AK2249">
            <v>-0.17664922560024726</v>
          </cell>
          <cell r="AL2249">
            <v>0.79637966026333817</v>
          </cell>
          <cell r="AM2249"/>
          <cell r="AN2249">
            <v>0.42989196281114644</v>
          </cell>
          <cell r="AO2249">
            <v>5.7010803718885352</v>
          </cell>
          <cell r="BC2249" t="str">
            <v>UD Levante</v>
          </cell>
          <cell r="BD2249"/>
          <cell r="BE2249">
            <v>1.0109881309499578</v>
          </cell>
          <cell r="BF2249"/>
          <cell r="BG2249">
            <v>7.6500456501924701</v>
          </cell>
          <cell r="BK2249" t="str">
            <v>UD Levante</v>
          </cell>
          <cell r="BL2249"/>
          <cell r="BM2249">
            <v>1.0109881309499578</v>
          </cell>
          <cell r="BN2249"/>
          <cell r="BO2249">
            <v>0</v>
          </cell>
        </row>
        <row r="2250">
          <cell r="AH2250" t="str">
            <v>RCD Mallorca</v>
          </cell>
          <cell r="AI2250">
            <v>0.72104126665793056</v>
          </cell>
          <cell r="AJ2250">
            <v>0.72104126665793056</v>
          </cell>
          <cell r="AK2250">
            <v>-0.12183015649641009</v>
          </cell>
          <cell r="AL2250">
            <v>0.80292171071824125</v>
          </cell>
          <cell r="AM2250"/>
          <cell r="AN2250">
            <v>0.45151676520506845</v>
          </cell>
          <cell r="AO2250">
            <v>5.4848323479493155</v>
          </cell>
          <cell r="BC2250" t="str">
            <v>Girona</v>
          </cell>
          <cell r="BD2250"/>
          <cell r="BE2250">
            <v>0.42192140258810901</v>
          </cell>
          <cell r="BF2250"/>
          <cell r="BG2250">
            <v>9.9156869131226575</v>
          </cell>
          <cell r="BK2250" t="str">
            <v>Girona</v>
          </cell>
          <cell r="BL2250"/>
          <cell r="BM2250">
            <v>0.42192140258810901</v>
          </cell>
          <cell r="BN2250"/>
          <cell r="BO2250">
            <v>10</v>
          </cell>
        </row>
        <row r="2251">
          <cell r="AH2251" t="str">
            <v>Albacete</v>
          </cell>
          <cell r="AI2251">
            <v>0.82714412024756856</v>
          </cell>
          <cell r="AJ2251">
            <v>0.82714412024756856</v>
          </cell>
          <cell r="AK2251">
            <v>9.330591131354031E-2</v>
          </cell>
          <cell r="AL2251">
            <v>0.80538909637296197</v>
          </cell>
          <cell r="AM2251"/>
          <cell r="AN2251">
            <v>0.53716973198820794</v>
          </cell>
          <cell r="AO2251">
            <v>4.6283026801179208</v>
          </cell>
          <cell r="BC2251" t="str">
            <v>Getafe</v>
          </cell>
          <cell r="BD2251"/>
          <cell r="BE2251">
            <v>0.6477484565115853</v>
          </cell>
          <cell r="BF2251"/>
          <cell r="BG2251">
            <v>9.0471213211092874</v>
          </cell>
          <cell r="BK2251" t="str">
            <v>Getafe</v>
          </cell>
          <cell r="BL2251"/>
          <cell r="BM2251">
            <v>0.6477484565115853</v>
          </cell>
          <cell r="BN2251"/>
          <cell r="BO2251">
            <v>10</v>
          </cell>
        </row>
        <row r="2252">
          <cell r="AH2252" t="str">
            <v>Betis</v>
          </cell>
          <cell r="AI2252">
            <v>0.90465854131150047</v>
          </cell>
          <cell r="AJ2252">
            <v>0.90465854131150047</v>
          </cell>
          <cell r="AK2252">
            <v>0.25047555550384226</v>
          </cell>
          <cell r="AL2252">
            <v>0.78392198366301102</v>
          </cell>
          <cell r="AM2252"/>
          <cell r="AN2252">
            <v>0.59889019689676137</v>
          </cell>
          <cell r="AO2252">
            <v>4.011098031032386</v>
          </cell>
          <cell r="BC2252" t="str">
            <v>Tenerife</v>
          </cell>
          <cell r="BD2252"/>
          <cell r="BE2252">
            <v>1.5191953425378546</v>
          </cell>
          <cell r="BF2252"/>
          <cell r="BG2252">
            <v>5.6954025287005603</v>
          </cell>
          <cell r="BK2252" t="str">
            <v>Tenerife</v>
          </cell>
          <cell r="BL2252"/>
          <cell r="BM2252">
            <v>1.5191953425378546</v>
          </cell>
          <cell r="BN2252"/>
          <cell r="BO2252">
            <v>0</v>
          </cell>
        </row>
        <row r="2253">
          <cell r="AH2253" t="str">
            <v>Sevilla</v>
          </cell>
          <cell r="AI2253">
            <v>0.91930761196416821</v>
          </cell>
          <cell r="AJ2253">
            <v>0.91930761196416821</v>
          </cell>
          <cell r="AK2253">
            <v>0.2801782765020347</v>
          </cell>
          <cell r="AL2253">
            <v>0.77776822882871011</v>
          </cell>
          <cell r="AM2253"/>
          <cell r="AN2253">
            <v>0.61032963383651095</v>
          </cell>
          <cell r="AO2253">
            <v>3.8967036616348905</v>
          </cell>
          <cell r="BC2253" t="str">
            <v>Cádiz</v>
          </cell>
          <cell r="BD2253"/>
          <cell r="BE2253">
            <v>0.51964653808663963</v>
          </cell>
          <cell r="BF2253"/>
          <cell r="BG2253">
            <v>9.5398210073590786</v>
          </cell>
          <cell r="BK2253" t="str">
            <v>Cádiz</v>
          </cell>
          <cell r="BL2253"/>
          <cell r="BM2253">
            <v>0.51964653808663963</v>
          </cell>
          <cell r="BN2253"/>
          <cell r="BO2253">
            <v>10</v>
          </cell>
        </row>
        <row r="2254">
          <cell r="AH2254" t="str">
            <v>Celta</v>
          </cell>
          <cell r="AI2254">
            <v>0.92684787380268718</v>
          </cell>
          <cell r="AJ2254">
            <v>0.92684787380268718</v>
          </cell>
          <cell r="AK2254">
            <v>0.29546704798475398</v>
          </cell>
          <cell r="AL2254">
            <v>0.77435321412666436</v>
          </cell>
          <cell r="AM2254"/>
          <cell r="AN2254">
            <v>0.61618143942204529</v>
          </cell>
          <cell r="AO2254">
            <v>3.8381856057795467</v>
          </cell>
          <cell r="BC2254" t="str">
            <v>Huesca</v>
          </cell>
          <cell r="BD2254"/>
          <cell r="BE2254">
            <v>0.30401351469119337</v>
          </cell>
          <cell r="BF2254"/>
          <cell r="BG2254">
            <v>10</v>
          </cell>
          <cell r="BK2254" t="str">
            <v>Huesca</v>
          </cell>
          <cell r="BL2254"/>
          <cell r="BM2254">
            <v>0.30401351469119337</v>
          </cell>
          <cell r="BN2254"/>
          <cell r="BO2254">
            <v>10</v>
          </cell>
        </row>
        <row r="2255">
          <cell r="AH2255" t="str">
            <v>Osasuna</v>
          </cell>
          <cell r="AI2255">
            <v>0.94005555096646298</v>
          </cell>
          <cell r="AJ2255">
            <v>0.94005555096646298</v>
          </cell>
          <cell r="AK2255">
            <v>0.32224717343649301</v>
          </cell>
          <cell r="AL2255">
            <v>0.76797477405337744</v>
          </cell>
          <cell r="AM2255"/>
          <cell r="AN2255">
            <v>0.62636727516639712</v>
          </cell>
          <cell r="AO2255">
            <v>3.7363272483360284</v>
          </cell>
          <cell r="BC2255" t="str">
            <v>Valladolid</v>
          </cell>
          <cell r="BD2255"/>
          <cell r="BE2255">
            <v>1.250930631861203E-2</v>
          </cell>
          <cell r="BF2255"/>
          <cell r="BG2255">
            <v>10</v>
          </cell>
          <cell r="BK2255" t="str">
            <v>Valladolid</v>
          </cell>
          <cell r="BL2255"/>
          <cell r="BM2255">
            <v>1.250930631861203E-2</v>
          </cell>
          <cell r="BN2255"/>
          <cell r="BO2255">
            <v>10</v>
          </cell>
        </row>
        <row r="2256">
          <cell r="AH2256" t="str">
            <v>Las Palmas</v>
          </cell>
          <cell r="AI2256">
            <v>0.95711471346478749</v>
          </cell>
          <cell r="AJ2256">
            <v>0.95711471346478749</v>
          </cell>
          <cell r="AK2256">
            <v>0.35683664031562812</v>
          </cell>
          <cell r="AL2256">
            <v>0.75900799640006489</v>
          </cell>
          <cell r="AM2256"/>
          <cell r="AN2256">
            <v>0.63939294770229682</v>
          </cell>
          <cell r="AO2256">
            <v>3.6060705229770313</v>
          </cell>
          <cell r="BC2256" t="str">
            <v>Oviedo</v>
          </cell>
          <cell r="BD2256"/>
          <cell r="BE2256">
            <v>1.0648239462963089</v>
          </cell>
          <cell r="BF2256"/>
          <cell r="BG2256">
            <v>7.442984821937273</v>
          </cell>
          <cell r="BK2256" t="str">
            <v>Oviedo</v>
          </cell>
          <cell r="BL2256"/>
          <cell r="BM2256">
            <v>1.0648239462963089</v>
          </cell>
          <cell r="BN2256"/>
          <cell r="BO2256">
            <v>0</v>
          </cell>
        </row>
        <row r="2257">
          <cell r="AH2257" t="str">
            <v>UD Levante</v>
          </cell>
          <cell r="AI2257">
            <v>1.0109881309499578</v>
          </cell>
          <cell r="AJ2257">
            <v>1.0109881309499578</v>
          </cell>
          <cell r="AK2257">
            <v>0.46607135743331407</v>
          </cell>
          <cell r="AL2257">
            <v>0.72564959849159705</v>
          </cell>
          <cell r="AM2257"/>
          <cell r="AN2257">
            <v>0.67941778774392159</v>
          </cell>
          <cell r="AO2257">
            <v>3.2058221225607841</v>
          </cell>
          <cell r="BC2257" t="str">
            <v>Lugo</v>
          </cell>
          <cell r="BD2257"/>
          <cell r="BE2257">
            <v>0.35411935831563079</v>
          </cell>
          <cell r="BF2257"/>
          <cell r="BG2257">
            <v>10</v>
          </cell>
          <cell r="BK2257" t="str">
            <v>Lugo</v>
          </cell>
          <cell r="BL2257"/>
          <cell r="BM2257">
            <v>0.35411935831563079</v>
          </cell>
          <cell r="BN2257"/>
          <cell r="BO2257">
            <v>10</v>
          </cell>
        </row>
        <row r="2258">
          <cell r="AH2258" t="str">
            <v>Oviedo</v>
          </cell>
          <cell r="AI2258">
            <v>1.0648239462963089</v>
          </cell>
          <cell r="AJ2258">
            <v>1.0648239462963089</v>
          </cell>
          <cell r="AK2258">
            <v>0.57522983177323206</v>
          </cell>
          <cell r="AL2258">
            <v>0.68555849486300791</v>
          </cell>
          <cell r="AM2258"/>
          <cell r="AN2258">
            <v>0.71743206512055124</v>
          </cell>
          <cell r="AO2258">
            <v>2.8256793487944876</v>
          </cell>
          <cell r="BC2258" t="str">
            <v>Córdoba</v>
          </cell>
          <cell r="BD2258"/>
          <cell r="BE2258">
            <v>0</v>
          </cell>
          <cell r="BF2258"/>
          <cell r="BG2258">
            <v>10</v>
          </cell>
          <cell r="BK2258" t="str">
            <v>Córdoba</v>
          </cell>
          <cell r="BL2258"/>
          <cell r="BM2258">
            <v>0</v>
          </cell>
          <cell r="BN2258"/>
          <cell r="BO2258">
            <v>10</v>
          </cell>
        </row>
        <row r="2259">
          <cell r="AH2259" t="str">
            <v>Real Madrid</v>
          </cell>
          <cell r="AI2259">
            <v>1.1340957376024001</v>
          </cell>
          <cell r="AJ2259">
            <v>1.1340957376024001</v>
          </cell>
          <cell r="AK2259">
            <v>0.71568657056540508</v>
          </cell>
          <cell r="AL2259">
            <v>0.62614055401216417</v>
          </cell>
          <cell r="AM2259"/>
          <cell r="AN2259">
            <v>0.76290754752258005</v>
          </cell>
          <cell r="AO2259">
            <v>2.3709245247741997</v>
          </cell>
          <cell r="BC2259" t="str">
            <v>Reus</v>
          </cell>
          <cell r="BD2259"/>
          <cell r="BE2259">
            <v>0</v>
          </cell>
          <cell r="BF2259"/>
          <cell r="BG2259">
            <v>10</v>
          </cell>
          <cell r="BK2259" t="str">
            <v>Reus</v>
          </cell>
          <cell r="BL2259"/>
          <cell r="BM2259">
            <v>0</v>
          </cell>
          <cell r="BN2259"/>
          <cell r="BO2259">
            <v>10</v>
          </cell>
        </row>
        <row r="2260">
          <cell r="AH2260" t="str">
            <v>Elche</v>
          </cell>
          <cell r="AI2260">
            <v>1.150684225446486</v>
          </cell>
          <cell r="AJ2260">
            <v>1.150684225446486</v>
          </cell>
          <cell r="AK2260">
            <v>0.74932168899014007</v>
          </cell>
          <cell r="AL2260">
            <v>0.61090227882388504</v>
          </cell>
          <cell r="AM2260"/>
          <cell r="AN2260">
            <v>0.77316833083612047</v>
          </cell>
          <cell r="AO2260">
            <v>2.2683166916387956</v>
          </cell>
          <cell r="BC2260" t="str">
            <v>Rayo Vallecano</v>
          </cell>
          <cell r="BD2260"/>
          <cell r="BE2260" t="str">
            <v>APN (-)</v>
          </cell>
          <cell r="BF2260"/>
          <cell r="BG2260">
            <v>10</v>
          </cell>
          <cell r="BK2260" t="str">
            <v>Rayo Vallecano</v>
          </cell>
          <cell r="BL2260"/>
          <cell r="BM2260" t="str">
            <v>APN (-)</v>
          </cell>
          <cell r="BN2260"/>
          <cell r="BO2260">
            <v>0</v>
          </cell>
        </row>
        <row r="2261">
          <cell r="AH2261" t="str">
            <v>Almería</v>
          </cell>
          <cell r="AI2261">
            <v>1.1618783196523417</v>
          </cell>
          <cell r="AJ2261">
            <v>1.1618783196523417</v>
          </cell>
          <cell r="AK2261">
            <v>0.77201903716379128</v>
          </cell>
          <cell r="AL2261">
            <v>0.60044545805672978</v>
          </cell>
          <cell r="AM2261"/>
          <cell r="AN2261">
            <v>0.77994842383237273</v>
          </cell>
          <cell r="AO2261">
            <v>2.2005157616762725</v>
          </cell>
          <cell r="BC2261" t="str">
            <v>RCD Mallorca</v>
          </cell>
          <cell r="BD2261"/>
          <cell r="BE2261">
            <v>0.72104126665793056</v>
          </cell>
          <cell r="BF2261"/>
          <cell r="BG2261">
            <v>8.7652258974694988</v>
          </cell>
          <cell r="BK2261" t="str">
            <v>RCD Mallorca</v>
          </cell>
          <cell r="BL2261"/>
          <cell r="BM2261">
            <v>0.72104126665793056</v>
          </cell>
          <cell r="BN2261"/>
          <cell r="BO2261">
            <v>0</v>
          </cell>
        </row>
        <row r="2262">
          <cell r="AH2262" t="str">
            <v>Real Sociedad</v>
          </cell>
          <cell r="AI2262">
            <v>1.4427264822104455</v>
          </cell>
          <cell r="AJ2262">
            <v>1.4427264822104455</v>
          </cell>
          <cell r="AK2262">
            <v>1.3414718586504026</v>
          </cell>
          <cell r="AL2262">
            <v>0.32894979256747536</v>
          </cell>
          <cell r="AM2262"/>
          <cell r="AN2262">
            <v>0.91011634972531408</v>
          </cell>
          <cell r="AO2262">
            <v>0.89883650274685856</v>
          </cell>
          <cell r="BC2262" t="str">
            <v>Nàstic</v>
          </cell>
          <cell r="BD2262"/>
          <cell r="BE2262">
            <v>0</v>
          </cell>
          <cell r="BF2262"/>
          <cell r="BG2262">
            <v>10</v>
          </cell>
          <cell r="BK2262" t="str">
            <v>Nàstic</v>
          </cell>
          <cell r="BL2262"/>
          <cell r="BM2262">
            <v>0</v>
          </cell>
          <cell r="BN2262"/>
          <cell r="BO2262">
            <v>10</v>
          </cell>
        </row>
        <row r="2263">
          <cell r="AH2263" t="str">
            <v>Tenerife</v>
          </cell>
          <cell r="AI2263">
            <v>1.5191953425378546</v>
          </cell>
          <cell r="AJ2263">
            <v>1.5</v>
          </cell>
          <cell r="AK2263">
            <v>1.4576006807322559</v>
          </cell>
          <cell r="AL2263">
            <v>0.27960520735306871</v>
          </cell>
          <cell r="AM2263"/>
          <cell r="AN2263">
            <v>0.92752467904463898</v>
          </cell>
          <cell r="AO2263">
            <v>0.72475320955360978</v>
          </cell>
          <cell r="BC2263" t="str">
            <v>Almería</v>
          </cell>
          <cell r="BD2263"/>
          <cell r="BE2263">
            <v>1.1618783196523417</v>
          </cell>
          <cell r="BF2263"/>
          <cell r="BG2263">
            <v>7.0696987705679168</v>
          </cell>
          <cell r="BK2263" t="str">
            <v>Almería</v>
          </cell>
          <cell r="BL2263"/>
          <cell r="BM2263">
            <v>1.1618783196523417</v>
          </cell>
          <cell r="BN2263"/>
          <cell r="BO2263">
            <v>0</v>
          </cell>
        </row>
        <row r="2264">
          <cell r="AH2264" t="str">
            <v>Espanyol</v>
          </cell>
          <cell r="AI2264">
            <v>1.6163443710404002</v>
          </cell>
          <cell r="AJ2264">
            <v>1.5</v>
          </cell>
          <cell r="AK2264">
            <v>1.4576006807322559</v>
          </cell>
          <cell r="AL2264">
            <v>0.27960520735306871</v>
          </cell>
          <cell r="AM2264"/>
          <cell r="AN2264">
            <v>0.92752467904463898</v>
          </cell>
          <cell r="AO2264">
            <v>0.72475320955360978</v>
          </cell>
          <cell r="BC2264" t="str">
            <v>Zaragoza</v>
          </cell>
          <cell r="BD2264"/>
          <cell r="BE2264">
            <v>4.7503933628951511</v>
          </cell>
          <cell r="BF2264"/>
          <cell r="BG2264">
            <v>0</v>
          </cell>
          <cell r="BK2264" t="str">
            <v>Zaragoza</v>
          </cell>
          <cell r="BL2264"/>
          <cell r="BM2264">
            <v>4.7503933628951511</v>
          </cell>
          <cell r="BN2264"/>
          <cell r="BO2264">
            <v>0</v>
          </cell>
        </row>
        <row r="2265">
          <cell r="AH2265" t="str">
            <v>Sporting Gijón</v>
          </cell>
          <cell r="AI2265">
            <v>1.7345165324829317</v>
          </cell>
          <cell r="AJ2265">
            <v>1.5</v>
          </cell>
          <cell r="AK2265">
            <v>1.4576006807322559</v>
          </cell>
          <cell r="AL2265">
            <v>0.27960520735306871</v>
          </cell>
          <cell r="AM2265"/>
          <cell r="AN2265">
            <v>0.92752467904463898</v>
          </cell>
          <cell r="AO2265">
            <v>0.72475320955360978</v>
          </cell>
          <cell r="BC2265" t="str">
            <v>Numancia</v>
          </cell>
          <cell r="BD2265"/>
          <cell r="BE2265">
            <v>0.49931989851535297</v>
          </cell>
          <cell r="BF2265"/>
          <cell r="BG2265">
            <v>9.618000390325566</v>
          </cell>
          <cell r="BK2265" t="str">
            <v>Numancia</v>
          </cell>
          <cell r="BL2265"/>
          <cell r="BM2265">
            <v>0.49931989851535297</v>
          </cell>
          <cell r="BN2265"/>
          <cell r="BO2265">
            <v>10</v>
          </cell>
        </row>
        <row r="2266">
          <cell r="AH2266" t="str">
            <v>Atlético de Madrid</v>
          </cell>
          <cell r="AI2266">
            <v>1.7610505018447256</v>
          </cell>
          <cell r="AJ2266">
            <v>1.5</v>
          </cell>
          <cell r="AK2266">
            <v>1.4576006807322559</v>
          </cell>
          <cell r="AL2266">
            <v>0.27960520735306871</v>
          </cell>
          <cell r="AM2266"/>
          <cell r="AN2266">
            <v>0.92752467904463898</v>
          </cell>
          <cell r="AO2266">
            <v>0.72475320955360978</v>
          </cell>
          <cell r="BC2266" t="str">
            <v>Alcorcón</v>
          </cell>
          <cell r="BD2266"/>
          <cell r="BE2266">
            <v>0.22607625515622506</v>
          </cell>
          <cell r="BF2266"/>
          <cell r="BG2266">
            <v>10</v>
          </cell>
          <cell r="BK2266" t="str">
            <v>Alcorcón</v>
          </cell>
          <cell r="BL2266"/>
          <cell r="BM2266">
            <v>0.22607625515622506</v>
          </cell>
          <cell r="BN2266"/>
          <cell r="BO2266">
            <v>10</v>
          </cell>
        </row>
        <row r="2267">
          <cell r="AH2267" t="str">
            <v>Valencia</v>
          </cell>
          <cell r="AI2267">
            <v>2.0519576048492847</v>
          </cell>
          <cell r="AJ2267">
            <v>1.5</v>
          </cell>
          <cell r="AK2267">
            <v>1.4576006807322559</v>
          </cell>
          <cell r="AL2267">
            <v>0.27960520735306871</v>
          </cell>
          <cell r="AM2267"/>
          <cell r="AN2267">
            <v>0.92752467904463898</v>
          </cell>
          <cell r="AO2267">
            <v>0.72475320955360978</v>
          </cell>
          <cell r="BC2267" t="str">
            <v>Albacete</v>
          </cell>
          <cell r="BD2267"/>
          <cell r="BE2267">
            <v>0.82714412024756856</v>
          </cell>
          <cell r="BF2267"/>
          <cell r="BG2267">
            <v>8.3571379990478132</v>
          </cell>
          <cell r="BK2267" t="str">
            <v>Albacete</v>
          </cell>
          <cell r="BL2267"/>
          <cell r="BM2267">
            <v>0.82714412024756856</v>
          </cell>
          <cell r="BN2267"/>
          <cell r="BO2267">
            <v>0</v>
          </cell>
        </row>
        <row r="2268">
          <cell r="AH2268" t="str">
            <v>Zaragoza</v>
          </cell>
          <cell r="AI2268">
            <v>4.7503933628951511</v>
          </cell>
          <cell r="AJ2268">
            <v>1.5</v>
          </cell>
          <cell r="AK2268">
            <v>1.4576006807322559</v>
          </cell>
          <cell r="AL2268">
            <v>0.27960520735306871</v>
          </cell>
          <cell r="AM2268"/>
          <cell r="AN2268">
            <v>0.92752467904463898</v>
          </cell>
          <cell r="AO2268">
            <v>0.72475320955360978</v>
          </cell>
          <cell r="BC2268" t="str">
            <v>Elche</v>
          </cell>
          <cell r="BD2268"/>
          <cell r="BE2268">
            <v>1.150684225446486</v>
          </cell>
          <cell r="BF2268"/>
          <cell r="BG2268">
            <v>7.1127529790519777</v>
          </cell>
          <cell r="BK2268" t="str">
            <v>Elche</v>
          </cell>
          <cell r="BL2268"/>
          <cell r="BM2268">
            <v>1.150684225446486</v>
          </cell>
          <cell r="BN2268"/>
          <cell r="BO2268">
            <v>0</v>
          </cell>
        </row>
        <row r="2269">
          <cell r="AH2269" t="str">
            <v>Grand Total</v>
          </cell>
          <cell r="AI2269">
            <v>31.772889514329734</v>
          </cell>
          <cell r="AJ2269">
            <v>27.339431798679385</v>
          </cell>
          <cell r="AK2269"/>
          <cell r="AL2269"/>
          <cell r="AM2269"/>
          <cell r="AN2269"/>
          <cell r="AO2269"/>
          <cell r="BC2269" t="str">
            <v>Extremadura</v>
          </cell>
          <cell r="BD2269"/>
          <cell r="BE2269">
            <v>0.24387142711829923</v>
          </cell>
          <cell r="BF2269"/>
          <cell r="BG2269">
            <v>10</v>
          </cell>
          <cell r="BK2269" t="str">
            <v>Extremadura</v>
          </cell>
          <cell r="BL2269"/>
          <cell r="BM2269">
            <v>0.24387142711829923</v>
          </cell>
          <cell r="BN2269"/>
          <cell r="BO2269">
            <v>10</v>
          </cell>
        </row>
        <row r="2270">
          <cell r="AH2270"/>
          <cell r="AI2270"/>
          <cell r="AJ2270"/>
          <cell r="AK2270"/>
          <cell r="AL2270"/>
          <cell r="AM2270"/>
          <cell r="AN2270"/>
          <cell r="AO2270"/>
          <cell r="BC2270" t="str">
            <v>Rayo Majadahonda</v>
          </cell>
          <cell r="BD2270"/>
          <cell r="BE2270">
            <v>0</v>
          </cell>
          <cell r="BF2270"/>
          <cell r="BG2270">
            <v>10</v>
          </cell>
          <cell r="BK2270" t="str">
            <v>Rayo Majadahonda</v>
          </cell>
          <cell r="BL2270"/>
          <cell r="BM2270">
            <v>0</v>
          </cell>
          <cell r="BN2270"/>
          <cell r="BO2270">
            <v>10</v>
          </cell>
        </row>
        <row r="2278">
          <cell r="A2278" t="str">
            <v>30. Intensidad inversora</v>
          </cell>
        </row>
        <row r="2340">
          <cell r="AH2340" t="str">
            <v>Zaragoza</v>
          </cell>
          <cell r="AI2340">
            <v>-0.18925539916192116</v>
          </cell>
          <cell r="AJ2340">
            <v>-0.18925539916192116</v>
          </cell>
          <cell r="AK2340">
            <v>-1.991328546545666</v>
          </cell>
          <cell r="AL2340">
            <v>0.48470042159889953</v>
          </cell>
          <cell r="AM2340"/>
          <cell r="AN2340">
            <v>2.3222389531180804E-2</v>
          </cell>
          <cell r="AO2340">
            <v>9.7677761046881919</v>
          </cell>
          <cell r="BC2340" t="str">
            <v>Real Madrid</v>
          </cell>
          <cell r="BD2340"/>
          <cell r="BE2340">
            <v>0.18028354503762251</v>
          </cell>
          <cell r="BF2340"/>
          <cell r="BG2340">
            <v>7.4245207851768216</v>
          </cell>
          <cell r="BK2340" t="str">
            <v>Real Madrid</v>
          </cell>
          <cell r="BL2340"/>
          <cell r="BM2340">
            <v>0.18028354503762251</v>
          </cell>
          <cell r="BN2340"/>
          <cell r="BO2340">
            <v>0</v>
          </cell>
        </row>
        <row r="2341">
          <cell r="AH2341" t="str">
            <v>Nàstic</v>
          </cell>
          <cell r="AI2341">
            <v>-0.15328467153284669</v>
          </cell>
          <cell r="AJ2341">
            <v>-0.15328467153284669</v>
          </cell>
          <cell r="AK2341">
            <v>-1.6739438971562211</v>
          </cell>
          <cell r="AL2341">
            <v>0.86712367823383418</v>
          </cell>
          <cell r="AM2341"/>
          <cell r="AN2341">
            <v>4.707081294082982E-2</v>
          </cell>
          <cell r="AO2341">
            <v>9.5292918705917025</v>
          </cell>
          <cell r="BC2341" t="str">
            <v>Barcelona</v>
          </cell>
          <cell r="BD2341"/>
          <cell r="BE2341">
            <v>0.23092398660268357</v>
          </cell>
          <cell r="BF2341"/>
          <cell r="BG2341">
            <v>6.7010859056759484</v>
          </cell>
          <cell r="BK2341" t="str">
            <v>Barcelona</v>
          </cell>
          <cell r="BL2341"/>
          <cell r="BM2341">
            <v>0.23092398660268357</v>
          </cell>
          <cell r="BN2341"/>
          <cell r="BO2341">
            <v>0</v>
          </cell>
        </row>
        <row r="2342">
          <cell r="AH2342" t="str">
            <v>Leganes</v>
          </cell>
          <cell r="AI2342">
            <v>-0.13805119605942306</v>
          </cell>
          <cell r="AJ2342">
            <v>-0.13805119605942306</v>
          </cell>
          <cell r="AK2342">
            <v>-1.5395326246912364</v>
          </cell>
          <cell r="AL2342">
            <v>1.0761502317536287</v>
          </cell>
          <cell r="AM2342"/>
          <cell r="AN2342">
            <v>6.1837159765783328E-2</v>
          </cell>
          <cell r="AO2342">
            <v>9.3816284023421659</v>
          </cell>
          <cell r="BC2342" t="str">
            <v>Atlético de Madrid</v>
          </cell>
          <cell r="BD2342"/>
          <cell r="BE2342">
            <v>0.29162165022555991</v>
          </cell>
          <cell r="BF2342"/>
          <cell r="BG2342">
            <v>5.8339764253491442</v>
          </cell>
          <cell r="BK2342" t="str">
            <v>Atlético de Madrid</v>
          </cell>
          <cell r="BL2342"/>
          <cell r="BM2342">
            <v>0.29162165022555991</v>
          </cell>
          <cell r="BN2342"/>
          <cell r="BO2342">
            <v>10</v>
          </cell>
        </row>
        <row r="2343">
          <cell r="AH2343" t="str">
            <v>Granada</v>
          </cell>
          <cell r="AI2343">
            <v>-9.6941333074969147E-2</v>
          </cell>
          <cell r="AJ2343">
            <v>-9.6941333074969147E-2</v>
          </cell>
          <cell r="AK2343">
            <v>-1.1768032525107612</v>
          </cell>
          <cell r="AL2343">
            <v>1.7612741152635989</v>
          </cell>
          <cell r="AM2343"/>
          <cell r="AN2343">
            <v>0.11963702206636147</v>
          </cell>
          <cell r="AO2343">
            <v>8.8036297793363847</v>
          </cell>
          <cell r="BC2343" t="str">
            <v>Villareal</v>
          </cell>
          <cell r="BD2343"/>
          <cell r="BE2343">
            <v>0.13598051324524268</v>
          </cell>
          <cell r="BF2343"/>
          <cell r="BG2343">
            <v>8.0574212393536762</v>
          </cell>
          <cell r="BK2343" t="str">
            <v>Villareal</v>
          </cell>
          <cell r="BL2343"/>
          <cell r="BM2343">
            <v>0.13598051324524268</v>
          </cell>
          <cell r="BN2343"/>
          <cell r="BO2343">
            <v>10</v>
          </cell>
        </row>
        <row r="2344">
          <cell r="AH2344" t="str">
            <v>Alcorcón</v>
          </cell>
          <cell r="AI2344">
            <v>-8.6008412663272082E-2</v>
          </cell>
          <cell r="AJ2344">
            <v>-8.6008412663272082E-2</v>
          </cell>
          <cell r="AK2344">
            <v>-1.0803375610893708</v>
          </cell>
          <cell r="AL2344">
            <v>1.9638479744986073</v>
          </cell>
          <cell r="AM2344"/>
          <cell r="AN2344">
            <v>0.13999594463117623</v>
          </cell>
          <cell r="AO2344">
            <v>8.6000405536882383</v>
          </cell>
          <cell r="BC2344" t="str">
            <v>Real Sociedad</v>
          </cell>
          <cell r="BD2344"/>
          <cell r="BE2344">
            <v>7.2697382000616817E-2</v>
          </cell>
          <cell r="BF2344"/>
          <cell r="BG2344">
            <v>8.9614659714197593</v>
          </cell>
          <cell r="BK2344" t="str">
            <v>Real Sociedad</v>
          </cell>
          <cell r="BL2344"/>
          <cell r="BM2344">
            <v>7.2697382000616817E-2</v>
          </cell>
          <cell r="BN2344"/>
          <cell r="BO2344">
            <v>10</v>
          </cell>
        </row>
        <row r="2345">
          <cell r="AH2345" t="str">
            <v>Reus</v>
          </cell>
          <cell r="AI2345">
            <v>-6.1750010676004607E-2</v>
          </cell>
          <cell r="AJ2345">
            <v>-6.1750010676004607E-2</v>
          </cell>
          <cell r="AK2345">
            <v>-0.8662956187391706</v>
          </cell>
          <cell r="AL2345">
            <v>2.4187149199318285</v>
          </cell>
          <cell r="AM2345"/>
          <cell r="AN2345">
            <v>0.19316403415358488</v>
          </cell>
          <cell r="AO2345">
            <v>8.0683596584641517</v>
          </cell>
          <cell r="BC2345" t="str">
            <v>Athletic Bilbao</v>
          </cell>
          <cell r="BD2345"/>
          <cell r="BE2345">
            <v>-1.0253542652673616E-2</v>
          </cell>
          <cell r="BF2345"/>
          <cell r="BG2345">
            <v>0</v>
          </cell>
          <cell r="BK2345" t="str">
            <v>Athletic Bilbao</v>
          </cell>
          <cell r="BL2345"/>
          <cell r="BM2345">
            <v>-1.0253542652673616E-2</v>
          </cell>
          <cell r="BN2345"/>
          <cell r="BO2345">
            <v>10</v>
          </cell>
        </row>
        <row r="2346">
          <cell r="AH2346" t="str">
            <v>Rayo Vallecano</v>
          </cell>
          <cell r="AI2346">
            <v>-5.6728939776313624E-2</v>
          </cell>
          <cell r="AJ2346">
            <v>-5.6728939776313624E-2</v>
          </cell>
          <cell r="AK2346">
            <v>-0.82199262761007574</v>
          </cell>
          <cell r="AL2346">
            <v>2.5108829994885729</v>
          </cell>
          <cell r="AM2346"/>
          <cell r="AN2346">
            <v>0.20554054641047231</v>
          </cell>
          <cell r="AO2346">
            <v>7.944594535895277</v>
          </cell>
          <cell r="BC2346" t="str">
            <v>Espanyol</v>
          </cell>
          <cell r="BD2346"/>
          <cell r="BE2346">
            <v>6.8030727142240857E-2</v>
          </cell>
          <cell r="BF2346"/>
          <cell r="BG2346">
            <v>9.0281324693965583</v>
          </cell>
          <cell r="BK2346" t="str">
            <v>Espanyol</v>
          </cell>
          <cell r="BL2346"/>
          <cell r="BM2346">
            <v>6.8030727142240857E-2</v>
          </cell>
          <cell r="BN2346"/>
          <cell r="BO2346">
            <v>10</v>
          </cell>
        </row>
        <row r="2347">
          <cell r="AH2347" t="str">
            <v>Córdoba</v>
          </cell>
          <cell r="AI2347">
            <v>-5.0498405149501109E-2</v>
          </cell>
          <cell r="AJ2347">
            <v>-5.0498405149501109E-2</v>
          </cell>
          <cell r="AK2347">
            <v>-0.76701803636935451</v>
          </cell>
          <cell r="AL2347">
            <v>2.6229826591002539</v>
          </cell>
          <cell r="AM2347"/>
          <cell r="AN2347">
            <v>0.22153539596030972</v>
          </cell>
          <cell r="AO2347">
            <v>7.7846460403969022</v>
          </cell>
          <cell r="BC2347" t="str">
            <v>Alavés</v>
          </cell>
          <cell r="BD2347"/>
          <cell r="BE2347">
            <v>7.4368783842253622E-2</v>
          </cell>
          <cell r="BF2347"/>
          <cell r="BG2347">
            <v>8.9375888022535204</v>
          </cell>
          <cell r="BK2347" t="str">
            <v>Alavés</v>
          </cell>
          <cell r="BL2347"/>
          <cell r="BM2347">
            <v>7.4368783842253622E-2</v>
          </cell>
          <cell r="BN2347"/>
          <cell r="BO2347">
            <v>0</v>
          </cell>
        </row>
        <row r="2348">
          <cell r="AH2348" t="str">
            <v>Numancia</v>
          </cell>
          <cell r="AI2348">
            <v>-4.9769152515846307E-2</v>
          </cell>
          <cell r="AJ2348">
            <v>-4.9769152515846307E-2</v>
          </cell>
          <cell r="AK2348">
            <v>-0.76058353791173139</v>
          </cell>
          <cell r="AL2348">
            <v>2.6359054961261164</v>
          </cell>
          <cell r="AM2348"/>
          <cell r="AN2348">
            <v>0.22345292773521089</v>
          </cell>
          <cell r="AO2348">
            <v>7.7654707226478905</v>
          </cell>
          <cell r="BC2348" t="str">
            <v>Eibar</v>
          </cell>
          <cell r="BD2348"/>
          <cell r="BE2348">
            <v>3.3388277386746247E-2</v>
          </cell>
          <cell r="BF2348"/>
          <cell r="BG2348">
            <v>9.5230246087607675</v>
          </cell>
          <cell r="BK2348" t="str">
            <v>Eibar</v>
          </cell>
          <cell r="BL2348"/>
          <cell r="BM2348">
            <v>3.3388277386746247E-2</v>
          </cell>
          <cell r="BN2348"/>
          <cell r="BO2348">
            <v>0</v>
          </cell>
        </row>
        <row r="2349">
          <cell r="AH2349" t="str">
            <v>UD Levante</v>
          </cell>
          <cell r="AI2349">
            <v>-4.3610659566173604E-2</v>
          </cell>
          <cell r="AJ2349">
            <v>-4.3610659566173604E-2</v>
          </cell>
          <cell r="AK2349">
            <v>-0.70624460026901981</v>
          </cell>
          <cell r="AL2349">
            <v>2.7430754175360885</v>
          </cell>
          <cell r="AM2349"/>
          <cell r="AN2349">
            <v>0.24001801937839928</v>
          </cell>
          <cell r="AO2349">
            <v>7.5998198062160069</v>
          </cell>
          <cell r="BC2349" t="str">
            <v>Málaga</v>
          </cell>
          <cell r="BD2349"/>
          <cell r="BE2349">
            <v>-2.922054470773881E-2</v>
          </cell>
          <cell r="BF2349"/>
          <cell r="BG2349">
            <v>0</v>
          </cell>
          <cell r="BK2349" t="str">
            <v>Málaga</v>
          </cell>
          <cell r="BL2349"/>
          <cell r="BM2349">
            <v>-2.922054470773881E-2</v>
          </cell>
          <cell r="BN2349"/>
          <cell r="BO2349">
            <v>10</v>
          </cell>
        </row>
        <row r="2350">
          <cell r="AH2350" t="str">
            <v>Málaga</v>
          </cell>
          <cell r="AI2350">
            <v>-2.922054470773881E-2</v>
          </cell>
          <cell r="AJ2350">
            <v>-2.922054470773881E-2</v>
          </cell>
          <cell r="AK2350">
            <v>-0.57927464830934383</v>
          </cell>
          <cell r="AL2350">
            <v>2.9763296036115232</v>
          </cell>
          <cell r="AM2350"/>
          <cell r="AN2350">
            <v>0.2812019343732699</v>
          </cell>
          <cell r="AO2350">
            <v>7.1879806562673014</v>
          </cell>
          <cell r="BC2350" t="str">
            <v>Valencia</v>
          </cell>
          <cell r="BD2350"/>
          <cell r="BE2350">
            <v>0.28673112149638741</v>
          </cell>
          <cell r="BF2350"/>
          <cell r="BG2350">
            <v>5.9038411214801796</v>
          </cell>
          <cell r="BK2350" t="str">
            <v>Valencia</v>
          </cell>
          <cell r="BL2350"/>
          <cell r="BM2350">
            <v>0.28673112149638741</v>
          </cell>
          <cell r="BN2350"/>
          <cell r="BO2350">
            <v>0</v>
          </cell>
        </row>
        <row r="2351">
          <cell r="AH2351" t="str">
            <v>Almería</v>
          </cell>
          <cell r="AI2351">
            <v>-2.4762277530909677E-2</v>
          </cell>
          <cell r="AJ2351">
            <v>-2.4762277530909677E-2</v>
          </cell>
          <cell r="AK2351">
            <v>-0.53993750786021144</v>
          </cell>
          <cell r="AL2351">
            <v>3.0425749125968244</v>
          </cell>
          <cell r="AM2351"/>
          <cell r="AN2351">
            <v>0.29462006499401938</v>
          </cell>
          <cell r="AO2351">
            <v>7.0537993500598066</v>
          </cell>
          <cell r="BC2351" t="str">
            <v>Sevilla</v>
          </cell>
          <cell r="BD2351"/>
          <cell r="BE2351">
            <v>3.3771382152705268E-2</v>
          </cell>
          <cell r="BF2351"/>
          <cell r="BG2351">
            <v>9.5175516835327816</v>
          </cell>
          <cell r="BK2351" t="str">
            <v>Sevilla</v>
          </cell>
          <cell r="BL2351"/>
          <cell r="BM2351">
            <v>3.3771382152705268E-2</v>
          </cell>
          <cell r="BN2351"/>
          <cell r="BO2351">
            <v>0</v>
          </cell>
        </row>
        <row r="2352">
          <cell r="AH2352" t="str">
            <v>Cádiz</v>
          </cell>
          <cell r="AI2352">
            <v>-1.9123221859400241E-2</v>
          </cell>
          <cell r="AJ2352">
            <v>-1.9123221859400241E-2</v>
          </cell>
          <cell r="AK2352">
            <v>-0.49018178076885938</v>
          </cell>
          <cell r="AL2352">
            <v>3.121555186136332</v>
          </cell>
          <cell r="AM2352"/>
          <cell r="AN2352">
            <v>0.31200263599732725</v>
          </cell>
          <cell r="AO2352">
            <v>6.8799736400267273</v>
          </cell>
          <cell r="BC2352" t="str">
            <v>Celta</v>
          </cell>
          <cell r="BD2352"/>
          <cell r="BE2352">
            <v>3.9388972788052729E-2</v>
          </cell>
          <cell r="BF2352"/>
          <cell r="BG2352">
            <v>9.4373003887421039</v>
          </cell>
          <cell r="BK2352" t="str">
            <v>Celta</v>
          </cell>
          <cell r="BL2352"/>
          <cell r="BM2352">
            <v>3.9388972788052729E-2</v>
          </cell>
          <cell r="BN2352"/>
          <cell r="BO2352">
            <v>0</v>
          </cell>
        </row>
        <row r="2353">
          <cell r="AH2353" t="str">
            <v>Elche</v>
          </cell>
          <cell r="AI2353">
            <v>-1.3552631578947373E-2</v>
          </cell>
          <cell r="AJ2353">
            <v>-1.3552631578947373E-2</v>
          </cell>
          <cell r="AK2353">
            <v>-0.44103015222007436</v>
          </cell>
          <cell r="AL2353">
            <v>3.1938165944482448</v>
          </cell>
          <cell r="AM2353"/>
          <cell r="AN2353">
            <v>0.32959558420723745</v>
          </cell>
          <cell r="AO2353">
            <v>6.7040441579276253</v>
          </cell>
          <cell r="BC2353" t="str">
            <v>Las Palmas</v>
          </cell>
          <cell r="BD2353"/>
          <cell r="BE2353">
            <v>5.3786398200003378E-4</v>
          </cell>
          <cell r="BF2353"/>
          <cell r="BG2353">
            <v>9.992316228828571</v>
          </cell>
          <cell r="BK2353" t="str">
            <v>Las Palmas</v>
          </cell>
          <cell r="BL2353"/>
          <cell r="BM2353">
            <v>5.3786398200003378E-4</v>
          </cell>
          <cell r="BN2353"/>
          <cell r="BO2353">
            <v>10</v>
          </cell>
        </row>
        <row r="2354">
          <cell r="AH2354" t="str">
            <v>Athletic Bilbao</v>
          </cell>
          <cell r="AI2354">
            <v>-1.0253542652673616E-2</v>
          </cell>
          <cell r="AJ2354">
            <v>-1.0253542652673616E-2</v>
          </cell>
          <cell r="AK2354">
            <v>-0.41192092226600296</v>
          </cell>
          <cell r="AL2354">
            <v>3.2337129615136075</v>
          </cell>
          <cell r="AM2354"/>
          <cell r="AN2354">
            <v>0.34019869251805718</v>
          </cell>
          <cell r="AO2354">
            <v>6.5980130748194288</v>
          </cell>
          <cell r="BC2354" t="str">
            <v>Betis</v>
          </cell>
          <cell r="BD2354"/>
          <cell r="BE2354">
            <v>0.2140635279393191</v>
          </cell>
          <cell r="BF2354"/>
          <cell r="BG2354">
            <v>6.9419496008668702</v>
          </cell>
          <cell r="BK2354" t="str">
            <v>Betis</v>
          </cell>
          <cell r="BL2354"/>
          <cell r="BM2354">
            <v>0.2140635279393191</v>
          </cell>
          <cell r="BN2354"/>
          <cell r="BO2354">
            <v>0</v>
          </cell>
        </row>
        <row r="2355">
          <cell r="AH2355" t="str">
            <v>Albacete</v>
          </cell>
          <cell r="AI2355">
            <v>-9.7480719794344611E-3</v>
          </cell>
          <cell r="AJ2355">
            <v>-9.7480719794344611E-3</v>
          </cell>
          <cell r="AK2355">
            <v>-0.40746094486279405</v>
          </cell>
          <cell r="AL2355">
            <v>3.2396270431268501</v>
          </cell>
          <cell r="AM2355"/>
          <cell r="AN2355">
            <v>0.34183473653992635</v>
          </cell>
          <cell r="AO2355">
            <v>6.5816526346007365</v>
          </cell>
          <cell r="BC2355" t="str">
            <v>Deportivo</v>
          </cell>
          <cell r="BD2355"/>
          <cell r="BE2355">
            <v>-7.2238819904770829E-3</v>
          </cell>
          <cell r="BF2355"/>
          <cell r="BG2355">
            <v>0</v>
          </cell>
          <cell r="BK2355" t="str">
            <v>Deportivo</v>
          </cell>
          <cell r="BL2355"/>
          <cell r="BM2355">
            <v>-7.2238819904770829E-3</v>
          </cell>
          <cell r="BN2355"/>
          <cell r="BO2355">
            <v>10</v>
          </cell>
        </row>
        <row r="2356">
          <cell r="AH2356" t="str">
            <v>Deportivo</v>
          </cell>
          <cell r="AI2356">
            <v>-7.2238819904770829E-3</v>
          </cell>
          <cell r="AJ2356">
            <v>-7.2238819904770829E-3</v>
          </cell>
          <cell r="AK2356">
            <v>-0.38518896963619231</v>
          </cell>
          <cell r="AL2356">
            <v>3.2683496151707927</v>
          </cell>
          <cell r="AM2356"/>
          <cell r="AN2356">
            <v>0.35004870750701395</v>
          </cell>
          <cell r="AO2356">
            <v>6.49951292492986</v>
          </cell>
          <cell r="BC2356" t="str">
            <v>Leganes</v>
          </cell>
          <cell r="BD2356"/>
          <cell r="BE2356">
            <v>-0.13805119605942306</v>
          </cell>
          <cell r="BF2356"/>
          <cell r="BG2356">
            <v>0</v>
          </cell>
          <cell r="BK2356" t="str">
            <v>Leganes</v>
          </cell>
          <cell r="BL2356"/>
          <cell r="BM2356">
            <v>-0.13805119605942306</v>
          </cell>
          <cell r="BN2356"/>
          <cell r="BO2356">
            <v>10</v>
          </cell>
        </row>
        <row r="2357">
          <cell r="AH2357" t="str">
            <v>Lugo</v>
          </cell>
          <cell r="AI2357">
            <v>-6.3130788719524813E-3</v>
          </cell>
          <cell r="AJ2357">
            <v>-6.3130788719524813E-3</v>
          </cell>
          <cell r="AK2357">
            <v>-0.37715257594917412</v>
          </cell>
          <cell r="AL2357">
            <v>3.2783766990243519</v>
          </cell>
          <cell r="AM2357"/>
          <cell r="AN2357">
            <v>0.35303011059304024</v>
          </cell>
          <cell r="AO2357">
            <v>6.4696988940695981</v>
          </cell>
          <cell r="BC2357" t="str">
            <v>Sporting Gijón</v>
          </cell>
          <cell r="BD2357"/>
          <cell r="BE2357">
            <v>0.16003186165717098</v>
          </cell>
          <cell r="BF2357"/>
          <cell r="BG2357">
            <v>7.7138305477547</v>
          </cell>
          <cell r="BK2357" t="str">
            <v>Sporting Gijón</v>
          </cell>
          <cell r="BL2357"/>
          <cell r="BM2357">
            <v>0.16003186165717098</v>
          </cell>
          <cell r="BN2357"/>
          <cell r="BO2357">
            <v>10</v>
          </cell>
        </row>
        <row r="2358">
          <cell r="AH2358" t="str">
            <v>Tenerife</v>
          </cell>
          <cell r="AI2358">
            <v>-5.5568916849153809E-3</v>
          </cell>
          <cell r="AJ2358">
            <v>-5.5568916849153809E-3</v>
          </cell>
          <cell r="AK2358">
            <v>-0.37048042275545973</v>
          </cell>
          <cell r="AL2358">
            <v>3.2865637037761082</v>
          </cell>
          <cell r="AM2358"/>
          <cell r="AN2358">
            <v>0.35551228042275507</v>
          </cell>
          <cell r="AO2358">
            <v>6.4448771957724489</v>
          </cell>
          <cell r="BC2358" t="str">
            <v>Osasuna</v>
          </cell>
          <cell r="BD2358"/>
          <cell r="BE2358">
            <v>9.3937590690189948E-2</v>
          </cell>
          <cell r="BF2358"/>
          <cell r="BG2358">
            <v>8.6580344187115728</v>
          </cell>
          <cell r="BK2358" t="str">
            <v>Osasuna</v>
          </cell>
          <cell r="BL2358"/>
          <cell r="BM2358">
            <v>9.3937590690189948E-2</v>
          </cell>
          <cell r="BN2358"/>
          <cell r="BO2358">
            <v>0</v>
          </cell>
        </row>
        <row r="2359">
          <cell r="AH2359" t="str">
            <v>Las Palmas</v>
          </cell>
          <cell r="AI2359">
            <v>5.3786398200003378E-4</v>
          </cell>
          <cell r="AJ2359">
            <v>5.3786398200003378E-4</v>
          </cell>
          <cell r="AK2359">
            <v>-0.31670386559472102</v>
          </cell>
          <cell r="AL2359">
            <v>3.3478547065088522</v>
          </cell>
          <cell r="AM2359"/>
          <cell r="AN2359">
            <v>0.37573415767874196</v>
          </cell>
          <cell r="AO2359">
            <v>6.2426584232125801</v>
          </cell>
          <cell r="BC2359" t="str">
            <v>Granada</v>
          </cell>
          <cell r="BD2359"/>
          <cell r="BE2359">
            <v>-9.6941333074969147E-2</v>
          </cell>
          <cell r="BF2359"/>
          <cell r="BG2359">
            <v>0</v>
          </cell>
          <cell r="BK2359" t="str">
            <v>Granada</v>
          </cell>
          <cell r="BL2359"/>
          <cell r="BM2359">
            <v>-9.6941333074969147E-2</v>
          </cell>
          <cell r="BN2359"/>
          <cell r="BO2359">
            <v>0</v>
          </cell>
        </row>
        <row r="2360">
          <cell r="AH2360" t="str">
            <v>Eibar</v>
          </cell>
          <cell r="AI2360">
            <v>3.3388277386746247E-2</v>
          </cell>
          <cell r="AJ2360">
            <v>3.3388277386746247E-2</v>
          </cell>
          <cell r="AK2360">
            <v>-2.6851042813999804E-2</v>
          </cell>
          <cell r="AL2360">
            <v>3.5187645031590171</v>
          </cell>
          <cell r="AM2360"/>
          <cell r="AN2360">
            <v>0.4892892707983349</v>
          </cell>
          <cell r="AO2360">
            <v>5.1071072920166509</v>
          </cell>
          <cell r="BC2360" t="str">
            <v>UD Levante</v>
          </cell>
          <cell r="BD2360"/>
          <cell r="BE2360">
            <v>-4.3610659566173604E-2</v>
          </cell>
          <cell r="BF2360"/>
          <cell r="BG2360">
            <v>0</v>
          </cell>
          <cell r="BK2360" t="str">
            <v>UD Levante</v>
          </cell>
          <cell r="BL2360"/>
          <cell r="BM2360">
            <v>-4.3610659566173604E-2</v>
          </cell>
          <cell r="BN2360"/>
          <cell r="BO2360">
            <v>10</v>
          </cell>
        </row>
        <row r="2361">
          <cell r="AH2361" t="str">
            <v>Sevilla</v>
          </cell>
          <cell r="AI2361">
            <v>3.3771382152705268E-2</v>
          </cell>
          <cell r="AJ2361">
            <v>3.3771382152705268E-2</v>
          </cell>
          <cell r="AK2361">
            <v>-2.3470750564224763E-2</v>
          </cell>
          <cell r="AL2361">
            <v>3.5190637909737044</v>
          </cell>
          <cell r="AM2361"/>
          <cell r="AN2361">
            <v>0.49063738486193498</v>
          </cell>
          <cell r="AO2361">
            <v>5.0936261513806507</v>
          </cell>
          <cell r="BC2361" t="str">
            <v>Girona</v>
          </cell>
          <cell r="BD2361"/>
          <cell r="BE2361">
            <v>9.4977748739506165E-2</v>
          </cell>
          <cell r="BF2361"/>
          <cell r="BG2361">
            <v>8.6431750180070548</v>
          </cell>
          <cell r="BK2361" t="str">
            <v>Girona</v>
          </cell>
          <cell r="BL2361"/>
          <cell r="BM2361">
            <v>9.4977748739506165E-2</v>
          </cell>
          <cell r="BN2361"/>
          <cell r="BO2361">
            <v>0</v>
          </cell>
        </row>
        <row r="2362">
          <cell r="AH2362" t="str">
            <v>Oviedo</v>
          </cell>
          <cell r="AI2362">
            <v>3.7208651221390075E-2</v>
          </cell>
          <cell r="AJ2362">
            <v>3.7208651221390075E-2</v>
          </cell>
          <cell r="AK2362">
            <v>6.8577000990842994E-3</v>
          </cell>
          <cell r="AL2362">
            <v>3.5199504394227468</v>
          </cell>
          <cell r="AM2362"/>
          <cell r="AN2362">
            <v>0.50273580507255777</v>
          </cell>
          <cell r="AO2362">
            <v>4.972641949274422</v>
          </cell>
          <cell r="BC2362" t="str">
            <v>Getafe</v>
          </cell>
          <cell r="BD2362"/>
          <cell r="BE2362">
            <v>0.17551062056767741</v>
          </cell>
          <cell r="BF2362"/>
          <cell r="BG2362">
            <v>7.4927054204617516</v>
          </cell>
          <cell r="BK2362" t="str">
            <v>Getafe</v>
          </cell>
          <cell r="BL2362"/>
          <cell r="BM2362">
            <v>0.17551062056767741</v>
          </cell>
          <cell r="BN2362"/>
          <cell r="BO2362">
            <v>0</v>
          </cell>
        </row>
        <row r="2363">
          <cell r="AH2363" t="str">
            <v>Celta</v>
          </cell>
          <cell r="AI2363">
            <v>3.9388972788052729E-2</v>
          </cell>
          <cell r="AJ2363">
            <v>3.9388972788052729E-2</v>
          </cell>
          <cell r="AK2363">
            <v>2.6095581610053271E-2</v>
          </cell>
          <cell r="AL2363">
            <v>3.5188348776056628</v>
          </cell>
          <cell r="AM2363"/>
          <cell r="AN2363">
            <v>0.51040944938577915</v>
          </cell>
          <cell r="AO2363">
            <v>4.8959055061422081</v>
          </cell>
          <cell r="BC2363" t="str">
            <v>Tenerife</v>
          </cell>
          <cell r="BD2363"/>
          <cell r="BE2363">
            <v>-5.5568916849153809E-3</v>
          </cell>
          <cell r="BF2363"/>
          <cell r="BG2363">
            <v>0</v>
          </cell>
          <cell r="BK2363" t="str">
            <v>Tenerife</v>
          </cell>
          <cell r="BL2363"/>
          <cell r="BM2363">
            <v>-5.5568916849153809E-3</v>
          </cell>
          <cell r="BN2363"/>
          <cell r="BO2363">
            <v>0</v>
          </cell>
        </row>
        <row r="2364">
          <cell r="AH2364" t="str">
            <v>RCD Mallorca</v>
          </cell>
          <cell r="AI2364">
            <v>5.1713297705124166E-2</v>
          </cell>
          <cell r="AJ2364">
            <v>5.1713297705124166E-2</v>
          </cell>
          <cell r="AK2364">
            <v>0.13483821209286537</v>
          </cell>
          <cell r="AL2364">
            <v>3.4881787508367852</v>
          </cell>
          <cell r="AM2364"/>
          <cell r="AN2364">
            <v>0.55363010358543319</v>
          </cell>
          <cell r="AO2364">
            <v>4.4636989641456681</v>
          </cell>
          <cell r="BC2364" t="str">
            <v>Cádiz</v>
          </cell>
          <cell r="BD2364"/>
          <cell r="BE2364">
            <v>-1.9123221859400241E-2</v>
          </cell>
          <cell r="BF2364"/>
          <cell r="BG2364">
            <v>0</v>
          </cell>
          <cell r="BK2364" t="str">
            <v>Cádiz</v>
          </cell>
          <cell r="BL2364"/>
          <cell r="BM2364">
            <v>-1.9123221859400241E-2</v>
          </cell>
          <cell r="BN2364"/>
          <cell r="BO2364">
            <v>10</v>
          </cell>
        </row>
        <row r="2365">
          <cell r="AH2365" t="str">
            <v>Espanyol</v>
          </cell>
          <cell r="AI2365">
            <v>6.8030727142240857E-2</v>
          </cell>
          <cell r="AJ2365">
            <v>6.8030727142240857E-2</v>
          </cell>
          <cell r="AK2365">
            <v>0.27881365996927382</v>
          </cell>
          <cell r="AL2365">
            <v>3.3858395467576177</v>
          </cell>
          <cell r="AM2365"/>
          <cell r="AN2365">
            <v>0.60980608456938978</v>
          </cell>
          <cell r="AO2365">
            <v>3.9019391543061026</v>
          </cell>
          <cell r="BC2365" t="str">
            <v>Huesca</v>
          </cell>
          <cell r="BD2365"/>
          <cell r="BE2365">
            <v>0.10496993545408005</v>
          </cell>
          <cell r="BF2365"/>
          <cell r="BG2365">
            <v>8.5004294935131419</v>
          </cell>
          <cell r="BK2365" t="str">
            <v>Huesca</v>
          </cell>
          <cell r="BL2365"/>
          <cell r="BM2365">
            <v>0.10496993545408005</v>
          </cell>
          <cell r="BN2365"/>
          <cell r="BO2365">
            <v>10</v>
          </cell>
        </row>
        <row r="2366">
          <cell r="AH2366" t="str">
            <v>Real Sociedad</v>
          </cell>
          <cell r="AI2366">
            <v>7.2697382000616817E-2</v>
          </cell>
          <cell r="AJ2366">
            <v>7.2697382000616817E-2</v>
          </cell>
          <cell r="AK2366">
            <v>0.31998949136530153</v>
          </cell>
          <cell r="AL2366">
            <v>3.3443547881676214</v>
          </cell>
          <cell r="AM2366"/>
          <cell r="AN2366">
            <v>0.62551185162328404</v>
          </cell>
          <cell r="AO2366">
            <v>3.7448814837671591</v>
          </cell>
          <cell r="BC2366" t="str">
            <v>Valladolid</v>
          </cell>
          <cell r="BD2366"/>
          <cell r="BE2366">
            <v>0.12877228763017212</v>
          </cell>
          <cell r="BF2366"/>
          <cell r="BG2366">
            <v>8.1603958909975418</v>
          </cell>
          <cell r="BK2366" t="str">
            <v>Valladolid</v>
          </cell>
          <cell r="BL2366"/>
          <cell r="BM2366">
            <v>0.12877228763017212</v>
          </cell>
          <cell r="BN2366"/>
          <cell r="BO2366">
            <v>0</v>
          </cell>
        </row>
        <row r="2367">
          <cell r="AH2367" t="str">
            <v>Alavés</v>
          </cell>
          <cell r="AI2367">
            <v>7.4368783842253622E-2</v>
          </cell>
          <cell r="AJ2367">
            <v>7.4368783842253622E-2</v>
          </cell>
          <cell r="AK2367">
            <v>0.33473696305859013</v>
          </cell>
          <cell r="AL2367">
            <v>3.3282478908155215</v>
          </cell>
          <cell r="AM2367"/>
          <cell r="AN2367">
            <v>0.63108824206130032</v>
          </cell>
          <cell r="AO2367">
            <v>3.6891175793869966</v>
          </cell>
          <cell r="BC2367" t="str">
            <v>Oviedo</v>
          </cell>
          <cell r="BD2367"/>
          <cell r="BE2367">
            <v>3.7208651221390075E-2</v>
          </cell>
          <cell r="BF2367"/>
          <cell r="BG2367">
            <v>9.4684478396944272</v>
          </cell>
          <cell r="BK2367" t="str">
            <v>Oviedo</v>
          </cell>
          <cell r="BL2367"/>
          <cell r="BM2367">
            <v>3.7208651221390075E-2</v>
          </cell>
          <cell r="BN2367"/>
          <cell r="BO2367">
            <v>0</v>
          </cell>
        </row>
        <row r="2368">
          <cell r="AH2368" t="str">
            <v>Osasuna</v>
          </cell>
          <cell r="AI2368">
            <v>9.3937590690189948E-2</v>
          </cell>
          <cell r="AJ2368">
            <v>9.3937590690189948E-2</v>
          </cell>
          <cell r="AK2368">
            <v>0.5074006623989934</v>
          </cell>
          <cell r="AL2368">
            <v>3.0948601140784704</v>
          </cell>
          <cell r="AM2368"/>
          <cell r="AN2368">
            <v>0.69406313948520915</v>
          </cell>
          <cell r="AO2368">
            <v>3.0593686051479088</v>
          </cell>
          <cell r="BC2368" t="str">
            <v>Lugo</v>
          </cell>
          <cell r="BD2368"/>
          <cell r="BE2368">
            <v>-6.3130788719524813E-3</v>
          </cell>
          <cell r="BF2368"/>
          <cell r="BG2368">
            <v>0</v>
          </cell>
          <cell r="BK2368" t="str">
            <v>Lugo</v>
          </cell>
          <cell r="BL2368"/>
          <cell r="BM2368">
            <v>-6.3130788719524813E-3</v>
          </cell>
          <cell r="BN2368"/>
          <cell r="BO2368">
            <v>10</v>
          </cell>
        </row>
        <row r="2369">
          <cell r="AH2369" t="str">
            <v>Girona</v>
          </cell>
          <cell r="AI2369">
            <v>9.4977748739506165E-2</v>
          </cell>
          <cell r="AJ2369">
            <v>9.4977748739506165E-2</v>
          </cell>
          <cell r="AK2369">
            <v>0.51657840829271273</v>
          </cell>
          <cell r="AL2369">
            <v>3.0803517588084257</v>
          </cell>
          <cell r="AM2369"/>
          <cell r="AN2369">
            <v>0.69727475428691654</v>
          </cell>
          <cell r="AO2369">
            <v>3.0272524571308344</v>
          </cell>
          <cell r="BC2369" t="str">
            <v>Córdoba</v>
          </cell>
          <cell r="BD2369"/>
          <cell r="BE2369">
            <v>-5.0498405149501109E-2</v>
          </cell>
          <cell r="BF2369"/>
          <cell r="BG2369">
            <v>0</v>
          </cell>
          <cell r="BK2369" t="str">
            <v>Córdoba</v>
          </cell>
          <cell r="BL2369"/>
          <cell r="BM2369">
            <v>-5.0498405149501109E-2</v>
          </cell>
          <cell r="BN2369"/>
          <cell r="BO2369">
            <v>10</v>
          </cell>
        </row>
        <row r="2370">
          <cell r="AH2370" t="str">
            <v>Huesca</v>
          </cell>
          <cell r="AI2370">
            <v>0.10496993545408005</v>
          </cell>
          <cell r="AJ2370">
            <v>0.10496993545408005</v>
          </cell>
          <cell r="AK2370">
            <v>0.60474361611785421</v>
          </cell>
          <cell r="AL2370">
            <v>2.9317895462029293</v>
          </cell>
          <cell r="AM2370"/>
          <cell r="AN2370">
            <v>0.72732531860884231</v>
          </cell>
          <cell r="AO2370">
            <v>2.7267468139115767</v>
          </cell>
          <cell r="BC2370" t="str">
            <v>Reus</v>
          </cell>
          <cell r="BD2370"/>
          <cell r="BE2370">
            <v>-6.1750010676004607E-2</v>
          </cell>
          <cell r="BF2370"/>
          <cell r="BG2370">
            <v>0</v>
          </cell>
          <cell r="BK2370" t="str">
            <v>Reus</v>
          </cell>
          <cell r="BL2370"/>
          <cell r="BM2370">
            <v>-6.1750010676004607E-2</v>
          </cell>
          <cell r="BN2370"/>
          <cell r="BO2370">
            <v>10</v>
          </cell>
        </row>
        <row r="2371">
          <cell r="AH2371" t="str">
            <v>Valladolid</v>
          </cell>
          <cell r="AI2371">
            <v>0.12877228763017212</v>
          </cell>
          <cell r="AJ2371">
            <v>0.12877228763017212</v>
          </cell>
          <cell r="AK2371">
            <v>0.81476164182904176</v>
          </cell>
          <cell r="AL2371">
            <v>2.5257856360659257</v>
          </cell>
          <cell r="AM2371"/>
          <cell r="AN2371">
            <v>0.79239561931144964</v>
          </cell>
          <cell r="AO2371">
            <v>2.0760438068855036</v>
          </cell>
          <cell r="BC2371" t="str">
            <v>Rayo Vallecano</v>
          </cell>
          <cell r="BD2371"/>
          <cell r="BE2371">
            <v>-5.6728939776313624E-2</v>
          </cell>
          <cell r="BF2371"/>
          <cell r="BG2371">
            <v>0</v>
          </cell>
          <cell r="BK2371" t="str">
            <v>Rayo Vallecano</v>
          </cell>
          <cell r="BL2371"/>
          <cell r="BM2371">
            <v>-5.6728939776313624E-2</v>
          </cell>
          <cell r="BN2371"/>
          <cell r="BO2371">
            <v>10</v>
          </cell>
        </row>
        <row r="2372">
          <cell r="AH2372" t="str">
            <v>Villareal</v>
          </cell>
          <cell r="AI2372">
            <v>0.13598051324524268</v>
          </cell>
          <cell r="AJ2372">
            <v>0.13598051324524268</v>
          </cell>
          <cell r="AK2372">
            <v>0.87836280617440843</v>
          </cell>
          <cell r="AL2372">
            <v>2.3933877100043937</v>
          </cell>
          <cell r="AM2372"/>
          <cell r="AN2372">
            <v>0.81012656899503699</v>
          </cell>
          <cell r="AO2372">
            <v>1.8987343100496297</v>
          </cell>
          <cell r="BC2372" t="str">
            <v>RCD Mallorca</v>
          </cell>
          <cell r="BD2372"/>
          <cell r="BE2372">
            <v>5.1713297705124166E-2</v>
          </cell>
          <cell r="BF2372"/>
          <cell r="BG2372">
            <v>9.2612386042125117</v>
          </cell>
          <cell r="BK2372" t="str">
            <v>RCD Mallorca</v>
          </cell>
          <cell r="BL2372"/>
          <cell r="BM2372">
            <v>5.1713297705124166E-2</v>
          </cell>
          <cell r="BN2372"/>
          <cell r="BO2372">
            <v>0</v>
          </cell>
        </row>
        <row r="2373">
          <cell r="AH2373" t="str">
            <v>Sporting Gijón</v>
          </cell>
          <cell r="AI2373">
            <v>0.16003186165717098</v>
          </cell>
          <cell r="AJ2373">
            <v>0.16003186165717098</v>
          </cell>
          <cell r="AK2373">
            <v>1.0905778289501284</v>
          </cell>
          <cell r="AL2373">
            <v>1.9421399328583342</v>
          </cell>
          <cell r="AM2373"/>
          <cell r="AN2373">
            <v>0.86227065515997781</v>
          </cell>
          <cell r="AO2373">
            <v>1.3772934484002217</v>
          </cell>
          <cell r="BC2373" t="str">
            <v>Nàstic</v>
          </cell>
          <cell r="BD2373"/>
          <cell r="BE2373">
            <v>-0.15328467153284669</v>
          </cell>
          <cell r="BF2373"/>
          <cell r="BG2373">
            <v>0</v>
          </cell>
          <cell r="BK2373" t="str">
            <v>Nàstic</v>
          </cell>
          <cell r="BL2373"/>
          <cell r="BM2373">
            <v>-0.15328467153284669</v>
          </cell>
          <cell r="BN2373"/>
          <cell r="BO2373">
            <v>10</v>
          </cell>
        </row>
        <row r="2374">
          <cell r="AH2374" t="str">
            <v>Getafe</v>
          </cell>
          <cell r="AI2374">
            <v>0.17551062056767741</v>
          </cell>
          <cell r="AJ2374">
            <v>0.17551062056767741</v>
          </cell>
          <cell r="AK2374">
            <v>1.2271533389162925</v>
          </cell>
          <cell r="AL2374">
            <v>1.657843672074848</v>
          </cell>
          <cell r="AM2374"/>
          <cell r="AN2374">
            <v>0.89011751831375596</v>
          </cell>
          <cell r="AO2374">
            <v>1.0988248168624395</v>
          </cell>
          <cell r="BC2374" t="str">
            <v>Almería</v>
          </cell>
          <cell r="BD2374"/>
          <cell r="BE2374">
            <v>-2.4762277530909677E-2</v>
          </cell>
          <cell r="BF2374"/>
          <cell r="BG2374">
            <v>0</v>
          </cell>
          <cell r="BK2374" t="str">
            <v>Almería</v>
          </cell>
          <cell r="BL2374"/>
          <cell r="BM2374">
            <v>-2.4762277530909677E-2</v>
          </cell>
          <cell r="BN2374"/>
          <cell r="BO2374">
            <v>0</v>
          </cell>
        </row>
        <row r="2375">
          <cell r="AH2375" t="str">
            <v>Real Madrid</v>
          </cell>
          <cell r="AI2375">
            <v>0.18028354503762251</v>
          </cell>
          <cell r="AJ2375">
            <v>0.18028354503762251</v>
          </cell>
          <cell r="AK2375">
            <v>1.2692668311724624</v>
          </cell>
          <cell r="AL2375">
            <v>1.5729475498081791</v>
          </cell>
          <cell r="AM2375"/>
          <cell r="AN2375">
            <v>0.89782704394194379</v>
          </cell>
          <cell r="AO2375">
            <v>1.0217295605805621</v>
          </cell>
          <cell r="BC2375" t="str">
            <v>Zaragoza</v>
          </cell>
          <cell r="BD2375"/>
          <cell r="BE2375">
            <v>-0.18925539916192116</v>
          </cell>
          <cell r="BF2375"/>
          <cell r="BG2375">
            <v>0</v>
          </cell>
          <cell r="BK2375" t="str">
            <v>Zaragoza</v>
          </cell>
          <cell r="BL2375"/>
          <cell r="BM2375">
            <v>-0.18925539916192116</v>
          </cell>
          <cell r="BN2375"/>
          <cell r="BO2375">
            <v>10</v>
          </cell>
        </row>
        <row r="2376">
          <cell r="AH2376" t="str">
            <v>Betis</v>
          </cell>
          <cell r="AI2376">
            <v>0.2140635279393191</v>
          </cell>
          <cell r="AJ2376">
            <v>0.2140635279393191</v>
          </cell>
          <cell r="AK2376">
            <v>1.5673216311807516</v>
          </cell>
          <cell r="AL2376">
            <v>1.0306831924942139</v>
          </cell>
          <cell r="AM2376"/>
          <cell r="AN2376">
            <v>0.94148023413460535</v>
          </cell>
          <cell r="AO2376">
            <v>0.58519765865394646</v>
          </cell>
          <cell r="BC2376" t="str">
            <v>Numancia</v>
          </cell>
          <cell r="BD2376"/>
          <cell r="BE2376">
            <v>-4.9769152515846307E-2</v>
          </cell>
          <cell r="BF2376"/>
          <cell r="BG2376">
            <v>0</v>
          </cell>
          <cell r="BK2376" t="str">
            <v>Numancia</v>
          </cell>
          <cell r="BL2376"/>
          <cell r="BM2376">
            <v>-4.9769152515846307E-2</v>
          </cell>
          <cell r="BN2376"/>
          <cell r="BO2376">
            <v>0</v>
          </cell>
        </row>
        <row r="2377">
          <cell r="AH2377" t="str">
            <v>Barcelona</v>
          </cell>
          <cell r="AI2377">
            <v>0.23092398660268357</v>
          </cell>
          <cell r="AJ2377">
            <v>0.23092398660268357</v>
          </cell>
          <cell r="AK2377">
            <v>1.7160884511516623</v>
          </cell>
          <cell r="AL2377">
            <v>0.8073408264515296</v>
          </cell>
          <cell r="AM2377"/>
          <cell r="AN2377">
            <v>0.95692707266760357</v>
          </cell>
          <cell r="AO2377">
            <v>0.43072927332396382</v>
          </cell>
          <cell r="BC2377" t="str">
            <v>Alcorcón</v>
          </cell>
          <cell r="BD2377"/>
          <cell r="BE2377">
            <v>-8.6008412663272082E-2</v>
          </cell>
          <cell r="BF2377"/>
          <cell r="BG2377">
            <v>0</v>
          </cell>
          <cell r="BK2377" t="str">
            <v>Alcorcón</v>
          </cell>
          <cell r="BL2377"/>
          <cell r="BM2377">
            <v>-8.6008412663272082E-2</v>
          </cell>
          <cell r="BN2377"/>
          <cell r="BO2377">
            <v>10</v>
          </cell>
        </row>
        <row r="2378">
          <cell r="AH2378" t="str">
            <v>Valencia</v>
          </cell>
          <cell r="AI2378">
            <v>0.28673112149638741</v>
          </cell>
          <cell r="AJ2378">
            <v>0.28673112149638741</v>
          </cell>
          <cell r="AK2378">
            <v>2.2084979493501677</v>
          </cell>
          <cell r="AL2378">
            <v>0.30719849638054308</v>
          </cell>
          <cell r="AM2378"/>
          <cell r="AN2378">
            <v>0.98639520969825334</v>
          </cell>
          <cell r="AO2378">
            <v>0.13604790301746661</v>
          </cell>
          <cell r="BC2378" t="str">
            <v>Albacete</v>
          </cell>
          <cell r="BD2378"/>
          <cell r="BE2378">
            <v>-9.7480719794344611E-3</v>
          </cell>
          <cell r="BF2378"/>
          <cell r="BG2378">
            <v>0</v>
          </cell>
          <cell r="BK2378" t="str">
            <v>Albacete</v>
          </cell>
          <cell r="BL2378"/>
          <cell r="BM2378">
            <v>-9.7480719794344611E-3</v>
          </cell>
          <cell r="BN2378"/>
          <cell r="BO2378">
            <v>0</v>
          </cell>
        </row>
        <row r="2379">
          <cell r="AH2379" t="str">
            <v>Atlético de Madrid</v>
          </cell>
          <cell r="AI2379">
            <v>0.29162165022555991</v>
          </cell>
          <cell r="AJ2379">
            <v>0.29162165022555991</v>
          </cell>
          <cell r="AK2379">
            <v>2.2516491127640217</v>
          </cell>
          <cell r="AL2379">
            <v>0.27901452441553576</v>
          </cell>
          <cell r="AM2379"/>
          <cell r="AN2379">
            <v>0.98782777259817522</v>
          </cell>
          <cell r="AO2379">
            <v>0.1217222740182482</v>
          </cell>
          <cell r="BC2379" t="str">
            <v>Elche</v>
          </cell>
          <cell r="BD2379"/>
          <cell r="BE2379">
            <v>-1.3552631578947373E-2</v>
          </cell>
          <cell r="BF2379"/>
          <cell r="BG2379">
            <v>0</v>
          </cell>
          <cell r="BK2379" t="str">
            <v>Elche</v>
          </cell>
          <cell r="BL2379"/>
          <cell r="BM2379">
            <v>-1.3552631578947373E-2</v>
          </cell>
          <cell r="BN2379"/>
          <cell r="BO2379">
            <v>0</v>
          </cell>
        </row>
        <row r="2380">
          <cell r="AH2380" t="str">
            <v>Grand Total</v>
          </cell>
          <cell r="AI2380">
            <v>1.4572574044740214</v>
          </cell>
          <cell r="AJ2380">
            <v>1.457257404474021</v>
          </cell>
          <cell r="AK2380"/>
          <cell r="AL2380"/>
          <cell r="AM2380"/>
          <cell r="AN2380"/>
          <cell r="AO2380"/>
          <cell r="BC2380" t="str">
            <v>Extremadura</v>
          </cell>
          <cell r="BD2380"/>
          <cell r="BE2380">
            <v>0.16729539976946456</v>
          </cell>
          <cell r="BF2380"/>
          <cell r="BG2380">
            <v>7.6100657175790776</v>
          </cell>
          <cell r="BK2380" t="str">
            <v>Extremadura</v>
          </cell>
          <cell r="BL2380"/>
          <cell r="BM2380">
            <v>0.16729539976946456</v>
          </cell>
          <cell r="BN2380"/>
          <cell r="BO2380">
            <v>0</v>
          </cell>
        </row>
        <row r="2381">
          <cell r="AH2381"/>
          <cell r="AI2381"/>
          <cell r="AJ2381"/>
          <cell r="AK2381"/>
          <cell r="AL2381"/>
          <cell r="AM2381"/>
          <cell r="AN2381"/>
          <cell r="AO2381"/>
          <cell r="BC2381" t="str">
            <v>Rayo Majadahonda</v>
          </cell>
          <cell r="BD2381"/>
          <cell r="BE2381">
            <v>0</v>
          </cell>
          <cell r="BF2381"/>
          <cell r="BG2381">
            <v>10</v>
          </cell>
          <cell r="BK2381" t="str">
            <v>Rayo Majadahonda</v>
          </cell>
          <cell r="BL2381"/>
          <cell r="BM2381">
            <v>0</v>
          </cell>
          <cell r="BN2381"/>
          <cell r="BO2381">
            <v>0</v>
          </cell>
        </row>
        <row r="2389">
          <cell r="A2389" t="str">
            <v>31. Coste financiación</v>
          </cell>
        </row>
        <row r="2451">
          <cell r="AH2451" t="str">
            <v>Villareal</v>
          </cell>
          <cell r="AI2451">
            <v>7.254991459912305E-4</v>
          </cell>
          <cell r="AJ2451">
            <v>7.254991459912305E-4</v>
          </cell>
          <cell r="AK2451">
            <v>-1.1891884775194113</v>
          </cell>
          <cell r="AL2451">
            <v>9.3550084494809624</v>
          </cell>
          <cell r="AM2451"/>
          <cell r="AN2451">
            <v>0.11718275383935162</v>
          </cell>
          <cell r="AO2451">
            <v>8.8281724616064832</v>
          </cell>
          <cell r="BC2451" t="str">
            <v>Real Madrid</v>
          </cell>
          <cell r="BD2451"/>
          <cell r="BE2451">
            <v>9.2195330284970938E-3</v>
          </cell>
          <cell r="BF2451"/>
          <cell r="BG2451">
            <v>10</v>
          </cell>
          <cell r="BK2451" t="str">
            <v>Real Madrid</v>
          </cell>
          <cell r="BL2451"/>
          <cell r="BM2451">
            <v>9.2195330284970938E-3</v>
          </cell>
          <cell r="BN2451"/>
          <cell r="BO2451">
            <v>10</v>
          </cell>
        </row>
        <row r="2452">
          <cell r="AH2452" t="str">
            <v>Albacete</v>
          </cell>
          <cell r="AI2452">
            <v>2.0055671778557724E-3</v>
          </cell>
          <cell r="AJ2452">
            <v>2.0055671778557724E-3</v>
          </cell>
          <cell r="AK2452">
            <v>-1.1283119155273409</v>
          </cell>
          <cell r="AL2452">
            <v>10.038749865299003</v>
          </cell>
          <cell r="AM2452"/>
          <cell r="AN2452">
            <v>0.12959410650741951</v>
          </cell>
          <cell r="AO2452">
            <v>8.7040589349258042</v>
          </cell>
          <cell r="BC2452" t="str">
            <v>Barcelona</v>
          </cell>
          <cell r="BD2452"/>
          <cell r="BE2452">
            <v>4.096499464090507E-2</v>
          </cell>
          <cell r="BF2452"/>
          <cell r="BG2452">
            <v>2.2587513397737338</v>
          </cell>
          <cell r="BK2452" t="str">
            <v>Barcelona</v>
          </cell>
          <cell r="BL2452"/>
          <cell r="BM2452">
            <v>4.096499464090507E-2</v>
          </cell>
          <cell r="BN2452"/>
          <cell r="BO2452">
            <v>0</v>
          </cell>
        </row>
        <row r="2453">
          <cell r="AH2453" t="str">
            <v>Celta</v>
          </cell>
          <cell r="AI2453">
            <v>2.1641425770174156E-3</v>
          </cell>
          <cell r="AJ2453">
            <v>2.1641425770174156E-3</v>
          </cell>
          <cell r="AK2453">
            <v>-1.1207704998547534</v>
          </cell>
          <cell r="AL2453">
            <v>10.12424683734347</v>
          </cell>
          <cell r="AM2453"/>
          <cell r="AN2453">
            <v>0.13119278212789798</v>
          </cell>
          <cell r="AO2453">
            <v>8.6880721787210202</v>
          </cell>
          <cell r="BC2453" t="str">
            <v>Atlético de Madrid</v>
          </cell>
          <cell r="BD2453"/>
          <cell r="BE2453">
            <v>5.3619599337769122E-2</v>
          </cell>
          <cell r="BF2453"/>
          <cell r="BG2453">
            <v>0</v>
          </cell>
          <cell r="BK2453" t="str">
            <v>Atlético de Madrid</v>
          </cell>
          <cell r="BL2453"/>
          <cell r="BM2453">
            <v>5.3619599337769122E-2</v>
          </cell>
          <cell r="BN2453"/>
          <cell r="BO2453">
            <v>0</v>
          </cell>
        </row>
        <row r="2454">
          <cell r="AH2454" t="str">
            <v>Oviedo</v>
          </cell>
          <cell r="AI2454">
            <v>3.6599671541409249E-3</v>
          </cell>
          <cell r="AJ2454">
            <v>3.6599671541409249E-3</v>
          </cell>
          <cell r="AK2454">
            <v>-1.0496331420489473</v>
          </cell>
          <cell r="AL2454">
            <v>10.936782111604103</v>
          </cell>
          <cell r="AM2454"/>
          <cell r="AN2454">
            <v>0.14694340670998624</v>
          </cell>
          <cell r="AO2454">
            <v>8.5305659329001386</v>
          </cell>
          <cell r="BC2454" t="str">
            <v>Villareal</v>
          </cell>
          <cell r="BD2454"/>
          <cell r="BE2454">
            <v>7.254991459912305E-4</v>
          </cell>
          <cell r="BF2454"/>
          <cell r="BG2454">
            <v>10</v>
          </cell>
          <cell r="BK2454" t="str">
            <v>Villareal</v>
          </cell>
          <cell r="BL2454"/>
          <cell r="BM2454">
            <v>7.254991459912305E-4</v>
          </cell>
          <cell r="BN2454"/>
          <cell r="BO2454">
            <v>10</v>
          </cell>
        </row>
        <row r="2455">
          <cell r="AH2455" t="str">
            <v>Leganes</v>
          </cell>
          <cell r="AI2455">
            <v>4.3449231167847577E-3</v>
          </cell>
          <cell r="AJ2455">
            <v>4.3449231167847577E-3</v>
          </cell>
          <cell r="AK2455">
            <v>-1.0170584951678836</v>
          </cell>
          <cell r="AL2455">
            <v>11.311189863708446</v>
          </cell>
          <cell r="AM2455"/>
          <cell r="AN2455">
            <v>0.15456280159859187</v>
          </cell>
          <cell r="AO2455">
            <v>8.454371984014081</v>
          </cell>
          <cell r="BC2455" t="str">
            <v>Real Sociedad</v>
          </cell>
          <cell r="BD2455"/>
          <cell r="BE2455">
            <v>7.9334923719194279E-3</v>
          </cell>
          <cell r="BF2455"/>
          <cell r="BG2455">
            <v>10</v>
          </cell>
          <cell r="BK2455" t="str">
            <v>Real Sociedad</v>
          </cell>
          <cell r="BL2455"/>
          <cell r="BM2455">
            <v>7.9334923719194279E-3</v>
          </cell>
          <cell r="BN2455"/>
          <cell r="BO2455">
            <v>10</v>
          </cell>
        </row>
        <row r="2456">
          <cell r="AH2456" t="str">
            <v>Sevilla</v>
          </cell>
          <cell r="AI2456">
            <v>5.6946268248771522E-3</v>
          </cell>
          <cell r="AJ2456">
            <v>5.6946268248771522E-3</v>
          </cell>
          <cell r="AK2456">
            <v>-0.95287024937837506</v>
          </cell>
          <cell r="AL2456">
            <v>12.049409136121957</v>
          </cell>
          <cell r="AM2456"/>
          <cell r="AN2456">
            <v>0.17032790774156639</v>
          </cell>
          <cell r="AO2456">
            <v>8.2967209225843366</v>
          </cell>
          <cell r="BC2456" t="str">
            <v>Athletic Bilbao</v>
          </cell>
          <cell r="BD2456"/>
          <cell r="BE2456">
            <v>1.7229193911906283E-2</v>
          </cell>
          <cell r="BF2456"/>
          <cell r="BG2456">
            <v>8.1927015220234285</v>
          </cell>
          <cell r="BK2456" t="str">
            <v>Athletic Bilbao</v>
          </cell>
          <cell r="BL2456"/>
          <cell r="BM2456">
            <v>1.7229193911906283E-2</v>
          </cell>
          <cell r="BN2456"/>
          <cell r="BO2456">
            <v>10</v>
          </cell>
        </row>
        <row r="2457">
          <cell r="AH2457" t="str">
            <v>Real Sociedad</v>
          </cell>
          <cell r="AI2457">
            <v>7.9334923719194279E-3</v>
          </cell>
          <cell r="AJ2457">
            <v>7.9334923719194279E-3</v>
          </cell>
          <cell r="AK2457">
            <v>-0.84639587936547489</v>
          </cell>
          <cell r="AL2457">
            <v>13.260682952694578</v>
          </cell>
          <cell r="AM2457"/>
          <cell r="AN2457">
            <v>0.19866596822909927</v>
          </cell>
          <cell r="AO2457">
            <v>8.013340317709007</v>
          </cell>
          <cell r="BC2457" t="str">
            <v>Espanyol</v>
          </cell>
          <cell r="BD2457"/>
          <cell r="BE2457">
            <v>4.3710282955681481E-2</v>
          </cell>
          <cell r="BF2457"/>
          <cell r="BG2457">
            <v>1.5724292610796304</v>
          </cell>
          <cell r="BK2457" t="str">
            <v>Espanyol</v>
          </cell>
          <cell r="BL2457"/>
          <cell r="BM2457">
            <v>4.3710282955681481E-2</v>
          </cell>
          <cell r="BN2457"/>
          <cell r="BO2457">
            <v>0</v>
          </cell>
        </row>
        <row r="2458">
          <cell r="AH2458" t="str">
            <v>Lugo</v>
          </cell>
          <cell r="AI2458">
            <v>8.2382017182535006E-3</v>
          </cell>
          <cell r="AJ2458">
            <v>8.2382017182535006E-3</v>
          </cell>
          <cell r="AK2458">
            <v>-0.83190472971567841</v>
          </cell>
          <cell r="AL2458">
            <v>13.422920634005646</v>
          </cell>
          <cell r="AM2458"/>
          <cell r="AN2458">
            <v>0.20273136097854672</v>
          </cell>
          <cell r="AO2458">
            <v>7.9726863902145331</v>
          </cell>
          <cell r="BC2458" t="str">
            <v>Alavés</v>
          </cell>
          <cell r="BD2458"/>
          <cell r="BE2458">
            <v>3.8053215077410288E-2</v>
          </cell>
          <cell r="BF2458"/>
          <cell r="BG2458">
            <v>2.9866962306474285</v>
          </cell>
          <cell r="BK2458" t="str">
            <v>Alavés</v>
          </cell>
          <cell r="BL2458"/>
          <cell r="BM2458">
            <v>3.8053215077410288E-2</v>
          </cell>
          <cell r="BN2458"/>
          <cell r="BO2458">
            <v>0</v>
          </cell>
        </row>
        <row r="2459">
          <cell r="AH2459" t="str">
            <v>Las Palmas</v>
          </cell>
          <cell r="AI2459">
            <v>8.4888216506975971E-3</v>
          </cell>
          <cell r="AJ2459">
            <v>8.4888216506975971E-3</v>
          </cell>
          <cell r="AK2459">
            <v>-0.81998592581299967</v>
          </cell>
          <cell r="AL2459">
            <v>13.555712174640552</v>
          </cell>
          <cell r="AM2459"/>
          <cell r="AN2459">
            <v>0.20611206526397316</v>
          </cell>
          <cell r="AO2459">
            <v>7.9388793473602686</v>
          </cell>
          <cell r="BC2459" t="str">
            <v>Eibar</v>
          </cell>
          <cell r="BD2459"/>
          <cell r="BE2459">
            <v>6.977606244957589E-2</v>
          </cell>
          <cell r="BF2459"/>
          <cell r="BG2459">
            <v>0</v>
          </cell>
          <cell r="BK2459" t="str">
            <v>Eibar</v>
          </cell>
          <cell r="BL2459"/>
          <cell r="BM2459">
            <v>6.977606244957589E-2</v>
          </cell>
          <cell r="BN2459"/>
          <cell r="BO2459">
            <v>0</v>
          </cell>
        </row>
        <row r="2460">
          <cell r="AH2460" t="str">
            <v>Sporting Gijón</v>
          </cell>
          <cell r="AI2460">
            <v>8.5229508295954631E-3</v>
          </cell>
          <cell r="AJ2460">
            <v>8.5229508295954631E-3</v>
          </cell>
          <cell r="AK2460">
            <v>-0.81836283467784487</v>
          </cell>
          <cell r="AL2460">
            <v>13.573747764715307</v>
          </cell>
          <cell r="AM2460"/>
          <cell r="AN2460">
            <v>0.20657501839324258</v>
          </cell>
          <cell r="AO2460">
            <v>7.9342498160675738</v>
          </cell>
          <cell r="BC2460" t="str">
            <v>Málaga</v>
          </cell>
          <cell r="BD2460"/>
          <cell r="BE2460">
            <v>2.5601188116913309E-2</v>
          </cell>
          <cell r="BF2460"/>
          <cell r="BG2460">
            <v>6.0997029707716726</v>
          </cell>
          <cell r="BK2460" t="str">
            <v>Málaga</v>
          </cell>
          <cell r="BL2460"/>
          <cell r="BM2460">
            <v>2.5601188116913309E-2</v>
          </cell>
          <cell r="BN2460"/>
          <cell r="BO2460">
            <v>0</v>
          </cell>
        </row>
        <row r="2461">
          <cell r="AH2461" t="str">
            <v>Numancia</v>
          </cell>
          <cell r="AI2461">
            <v>8.5513361462728546E-3</v>
          </cell>
          <cell r="AJ2461">
            <v>8.5513361462728546E-3</v>
          </cell>
          <cell r="AK2461">
            <v>-0.81701290604330279</v>
          </cell>
          <cell r="AL2461">
            <v>13.588739014942982</v>
          </cell>
          <cell r="AM2461"/>
          <cell r="AN2461">
            <v>0.20696052630713599</v>
          </cell>
          <cell r="AO2461">
            <v>7.9303947369286405</v>
          </cell>
          <cell r="BC2461" t="str">
            <v>Valencia</v>
          </cell>
          <cell r="BD2461"/>
          <cell r="BE2461">
            <v>5.2331173190480758E-2</v>
          </cell>
          <cell r="BF2461"/>
          <cell r="BG2461">
            <v>0</v>
          </cell>
          <cell r="BK2461" t="str">
            <v>Valencia</v>
          </cell>
          <cell r="BL2461"/>
          <cell r="BM2461">
            <v>5.2331173190480758E-2</v>
          </cell>
          <cell r="BN2461"/>
          <cell r="BO2461">
            <v>0</v>
          </cell>
        </row>
        <row r="2462">
          <cell r="AH2462" t="str">
            <v>Real Madrid</v>
          </cell>
          <cell r="AI2462">
            <v>9.2195330284970938E-3</v>
          </cell>
          <cell r="AJ2462">
            <v>9.2195330284970938E-3</v>
          </cell>
          <cell r="AK2462">
            <v>-0.78523527554941308</v>
          </cell>
          <cell r="AL2462">
            <v>13.939119802478446</v>
          </cell>
          <cell r="AM2462"/>
          <cell r="AN2462">
            <v>0.21615781827262737</v>
          </cell>
          <cell r="AO2462">
            <v>7.8384218172737263</v>
          </cell>
          <cell r="BC2462" t="str">
            <v>Sevilla</v>
          </cell>
          <cell r="BD2462"/>
          <cell r="BE2462">
            <v>5.6946268248771522E-3</v>
          </cell>
          <cell r="BF2462"/>
          <cell r="BG2462">
            <v>10</v>
          </cell>
          <cell r="BK2462" t="str">
            <v>Sevilla</v>
          </cell>
          <cell r="BL2462"/>
          <cell r="BM2462">
            <v>5.6946268248771522E-3</v>
          </cell>
          <cell r="BN2462"/>
          <cell r="BO2462">
            <v>10</v>
          </cell>
        </row>
        <row r="2463">
          <cell r="AH2463" t="str">
            <v>Granada</v>
          </cell>
          <cell r="AI2463">
            <v>9.8140950102889712E-3</v>
          </cell>
          <cell r="AJ2463">
            <v>9.8140950102889712E-3</v>
          </cell>
          <cell r="AK2463">
            <v>-0.75695952110379972</v>
          </cell>
          <cell r="AL2463">
            <v>14.246376905879075</v>
          </cell>
          <cell r="AM2463"/>
          <cell r="AN2463">
            <v>0.22453705699987064</v>
          </cell>
          <cell r="AO2463">
            <v>7.7546294300012937</v>
          </cell>
          <cell r="BC2463" t="str">
            <v>Celta</v>
          </cell>
          <cell r="BD2463"/>
          <cell r="BE2463">
            <v>2.1641425770174156E-3</v>
          </cell>
          <cell r="BF2463"/>
          <cell r="BG2463">
            <v>10</v>
          </cell>
          <cell r="BK2463" t="str">
            <v>Celta</v>
          </cell>
          <cell r="BL2463"/>
          <cell r="BM2463">
            <v>2.1641425770174156E-3</v>
          </cell>
          <cell r="BN2463"/>
          <cell r="BO2463">
            <v>10</v>
          </cell>
        </row>
        <row r="2464">
          <cell r="AH2464" t="str">
            <v>Huesca</v>
          </cell>
          <cell r="AI2464">
            <v>1.0877304609977427E-2</v>
          </cell>
          <cell r="AJ2464">
            <v>1.0877304609977427E-2</v>
          </cell>
          <cell r="AK2464">
            <v>-0.70639615767715325</v>
          </cell>
          <cell r="AL2464">
            <v>14.783308121635194</v>
          </cell>
          <cell r="AM2464"/>
          <cell r="AN2464">
            <v>0.23997090483585881</v>
          </cell>
          <cell r="AO2464">
            <v>7.6002909516414121</v>
          </cell>
          <cell r="BC2464" t="str">
            <v>Las Palmas</v>
          </cell>
          <cell r="BD2464"/>
          <cell r="BE2464">
            <v>8.4888216506975971E-3</v>
          </cell>
          <cell r="BF2464"/>
          <cell r="BG2464">
            <v>10</v>
          </cell>
          <cell r="BK2464" t="str">
            <v>Las Palmas</v>
          </cell>
          <cell r="BL2464"/>
          <cell r="BM2464">
            <v>8.4888216506975971E-3</v>
          </cell>
          <cell r="BN2464"/>
          <cell r="BO2464">
            <v>10</v>
          </cell>
        </row>
        <row r="2465">
          <cell r="AH2465" t="str">
            <v>RCD Mallorca</v>
          </cell>
          <cell r="AI2465">
            <v>1.1643528884908192E-2</v>
          </cell>
          <cell r="AJ2465">
            <v>1.1643528884908192E-2</v>
          </cell>
          <cell r="AK2465">
            <v>-0.6699566103941007</v>
          </cell>
          <cell r="AL2465">
            <v>15.158714036949361</v>
          </cell>
          <cell r="AM2465"/>
          <cell r="AN2465">
            <v>0.25144272517515609</v>
          </cell>
          <cell r="AO2465">
            <v>7.4855727482484387</v>
          </cell>
          <cell r="BC2465" t="str">
            <v>Betis</v>
          </cell>
          <cell r="BD2465"/>
          <cell r="BE2465">
            <v>5.2943481582423742E-2</v>
          </cell>
          <cell r="BF2465"/>
          <cell r="BG2465">
            <v>0</v>
          </cell>
          <cell r="BK2465" t="str">
            <v>Betis</v>
          </cell>
          <cell r="BL2465"/>
          <cell r="BM2465">
            <v>5.2943481582423742E-2</v>
          </cell>
          <cell r="BN2465"/>
          <cell r="BO2465">
            <v>0</v>
          </cell>
        </row>
        <row r="2466">
          <cell r="AH2466" t="str">
            <v>Zaragoza</v>
          </cell>
          <cell r="AI2466">
            <v>1.2974799666606732E-2</v>
          </cell>
          <cell r="AJ2466">
            <v>1.2974799666606732E-2</v>
          </cell>
          <cell r="AK2466">
            <v>-0.60664498456413907</v>
          </cell>
          <cell r="AL2466">
            <v>15.783852311289692</v>
          </cell>
          <cell r="AM2466"/>
          <cell r="AN2466">
            <v>0.27204326993533373</v>
          </cell>
          <cell r="AO2466">
            <v>7.2795673006466632</v>
          </cell>
          <cell r="BC2466" t="str">
            <v>Deportivo</v>
          </cell>
          <cell r="BD2466"/>
          <cell r="BE2466">
            <v>2.8280920410169785E-2</v>
          </cell>
          <cell r="BF2466"/>
          <cell r="BG2466">
            <v>5.4297698974575539</v>
          </cell>
          <cell r="BK2466" t="str">
            <v>Deportivo</v>
          </cell>
          <cell r="BL2466"/>
          <cell r="BM2466">
            <v>2.8280920410169785E-2</v>
          </cell>
          <cell r="BN2466"/>
          <cell r="BO2466">
            <v>0</v>
          </cell>
        </row>
        <row r="2467">
          <cell r="AH2467" t="str">
            <v>Elche</v>
          </cell>
          <cell r="AI2467">
            <v>1.4743947296043348E-2</v>
          </cell>
          <cell r="AJ2467">
            <v>1.4743947296043348E-2</v>
          </cell>
          <cell r="AK2467">
            <v>-0.52250912408206152</v>
          </cell>
          <cell r="AL2467">
            <v>16.551696234610358</v>
          </cell>
          <cell r="AM2467"/>
          <cell r="AN2467">
            <v>0.30065794770083193</v>
          </cell>
          <cell r="AO2467">
            <v>6.9934205229916806</v>
          </cell>
          <cell r="BC2467" t="str">
            <v>Leganes</v>
          </cell>
          <cell r="BD2467"/>
          <cell r="BE2467">
            <v>4.3449231167847577E-3</v>
          </cell>
          <cell r="BF2467"/>
          <cell r="BG2467">
            <v>10</v>
          </cell>
          <cell r="BK2467" t="str">
            <v>Leganes</v>
          </cell>
          <cell r="BL2467"/>
          <cell r="BM2467">
            <v>4.3449231167847577E-3</v>
          </cell>
          <cell r="BN2467"/>
          <cell r="BO2467">
            <v>10</v>
          </cell>
        </row>
        <row r="2468">
          <cell r="AH2468" t="str">
            <v>Athletic Bilbao</v>
          </cell>
          <cell r="AI2468">
            <v>1.7229193911906283E-2</v>
          </cell>
          <cell r="AJ2468">
            <v>1.7229193911906283E-2</v>
          </cell>
          <cell r="AK2468">
            <v>-0.40431753901779721</v>
          </cell>
          <cell r="AL2468">
            <v>17.483544849902962</v>
          </cell>
          <cell r="AM2468"/>
          <cell r="AN2468">
            <v>0.3429896148286144</v>
          </cell>
          <cell r="AO2468">
            <v>6.5701038517138564</v>
          </cell>
          <cell r="BC2468" t="str">
            <v>Sporting Gijón</v>
          </cell>
          <cell r="BD2468"/>
          <cell r="BE2468">
            <v>8.5229508295954631E-3</v>
          </cell>
          <cell r="BF2468"/>
          <cell r="BG2468">
            <v>10</v>
          </cell>
          <cell r="BK2468" t="str">
            <v>Sporting Gijón</v>
          </cell>
          <cell r="BL2468"/>
          <cell r="BM2468">
            <v>8.5229508295954631E-3</v>
          </cell>
          <cell r="BN2468"/>
          <cell r="BO2468">
            <v>10</v>
          </cell>
        </row>
        <row r="2469">
          <cell r="AH2469" t="str">
            <v>Alcorcón</v>
          </cell>
          <cell r="AI2469">
            <v>2.023683280311064E-2</v>
          </cell>
          <cell r="AJ2469">
            <v>2.023683280311064E-2</v>
          </cell>
          <cell r="AK2469">
            <v>-0.261282394906379</v>
          </cell>
          <cell r="AL2469">
            <v>18.335924730628484</v>
          </cell>
          <cell r="AM2469"/>
          <cell r="AN2469">
            <v>0.39693737099163867</v>
          </cell>
          <cell r="AO2469">
            <v>6.0306262900836138</v>
          </cell>
          <cell r="BC2469" t="str">
            <v>Osasuna</v>
          </cell>
          <cell r="BD2469"/>
          <cell r="BE2469">
            <v>3.6479810148502607E-2</v>
          </cell>
          <cell r="BF2469"/>
          <cell r="BG2469">
            <v>3.380047462874348</v>
          </cell>
          <cell r="BK2469" t="str">
            <v>Osasuna</v>
          </cell>
          <cell r="BL2469"/>
          <cell r="BM2469">
            <v>3.6479810148502607E-2</v>
          </cell>
          <cell r="BN2469"/>
          <cell r="BO2469">
            <v>0</v>
          </cell>
        </row>
        <row r="2470">
          <cell r="AH2470" t="str">
            <v>Girona</v>
          </cell>
          <cell r="AI2470">
            <v>2.0342248413417953E-2</v>
          </cell>
          <cell r="AJ2470">
            <v>2.0342248413417953E-2</v>
          </cell>
          <cell r="AK2470">
            <v>-0.25626911453685242</v>
          </cell>
          <cell r="AL2470">
            <v>18.359727644966533</v>
          </cell>
          <cell r="AM2470"/>
          <cell r="AN2470">
            <v>0.39887152206668086</v>
          </cell>
          <cell r="AO2470">
            <v>6.0112847793331916</v>
          </cell>
          <cell r="BC2470" t="str">
            <v>Granada</v>
          </cell>
          <cell r="BD2470"/>
          <cell r="BE2470">
            <v>9.8140950102889712E-3</v>
          </cell>
          <cell r="BF2470"/>
          <cell r="BG2470">
            <v>10</v>
          </cell>
          <cell r="BK2470" t="str">
            <v>Granada</v>
          </cell>
          <cell r="BL2470"/>
          <cell r="BM2470">
            <v>9.8140950102889712E-3</v>
          </cell>
          <cell r="BN2470"/>
          <cell r="BO2470">
            <v>10</v>
          </cell>
        </row>
        <row r="2471">
          <cell r="AH2471" t="str">
            <v>Rayo Vallecano</v>
          </cell>
          <cell r="AI2471">
            <v>2.363270301957748E-2</v>
          </cell>
          <cell r="AJ2471">
            <v>2.363270301957748E-2</v>
          </cell>
          <cell r="AK2471">
            <v>-9.9784022473275669E-2</v>
          </cell>
          <cell r="AL2471">
            <v>18.878393270397709</v>
          </cell>
          <cell r="AM2471"/>
          <cell r="AN2471">
            <v>0.46025789647756038</v>
          </cell>
          <cell r="AO2471">
            <v>5.3974210352243963</v>
          </cell>
          <cell r="BC2471" t="str">
            <v>UD Levante</v>
          </cell>
          <cell r="BD2471"/>
          <cell r="BE2471">
            <v>5.1667813043312728E-2</v>
          </cell>
          <cell r="BF2471"/>
          <cell r="BG2471">
            <v>0</v>
          </cell>
          <cell r="BK2471" t="str">
            <v>UD Levante</v>
          </cell>
          <cell r="BL2471"/>
          <cell r="BM2471">
            <v>5.1667813043312728E-2</v>
          </cell>
          <cell r="BN2471"/>
          <cell r="BO2471">
            <v>0</v>
          </cell>
        </row>
        <row r="2472">
          <cell r="AH2472" t="str">
            <v>Málaga</v>
          </cell>
          <cell r="AI2472">
            <v>2.5601188116913309E-2</v>
          </cell>
          <cell r="AJ2472">
            <v>2.5601188116913309E-2</v>
          </cell>
          <cell r="AK2472">
            <v>-6.1682129417455931E-3</v>
          </cell>
          <cell r="AL2472">
            <v>18.972251362113116</v>
          </cell>
          <cell r="AM2472"/>
          <cell r="AN2472">
            <v>0.49753925466696342</v>
          </cell>
          <cell r="AO2472">
            <v>5.0246074533303657</v>
          </cell>
          <cell r="BC2472" t="str">
            <v>Girona</v>
          </cell>
          <cell r="BD2472"/>
          <cell r="BE2472">
            <v>2.0342248413417953E-2</v>
          </cell>
          <cell r="BF2472"/>
          <cell r="BG2472">
            <v>7.414437896645512</v>
          </cell>
          <cell r="BK2472" t="str">
            <v>Girona</v>
          </cell>
          <cell r="BL2472"/>
          <cell r="BM2472">
            <v>2.0342248413417953E-2</v>
          </cell>
          <cell r="BN2472"/>
          <cell r="BO2472">
            <v>10</v>
          </cell>
        </row>
        <row r="2473">
          <cell r="AH2473" t="str">
            <v>Deportivo</v>
          </cell>
          <cell r="AI2473">
            <v>2.8280920410169785E-2</v>
          </cell>
          <cell r="AJ2473">
            <v>2.8280920410169785E-2</v>
          </cell>
          <cell r="AK2473">
            <v>0.12127258318138102</v>
          </cell>
          <cell r="AL2473">
            <v>18.833608514128141</v>
          </cell>
          <cell r="AM2473"/>
          <cell r="AN2473">
            <v>0.5482624324161649</v>
          </cell>
          <cell r="AO2473">
            <v>4.517375675838351</v>
          </cell>
          <cell r="BC2473" t="str">
            <v>Getafe</v>
          </cell>
          <cell r="BD2473"/>
          <cell r="BE2473">
            <v>4.3070096671888741E-2</v>
          </cell>
          <cell r="BF2473"/>
          <cell r="BG2473">
            <v>1.7324758320278164</v>
          </cell>
          <cell r="BK2473" t="str">
            <v>Getafe</v>
          </cell>
          <cell r="BL2473"/>
          <cell r="BM2473">
            <v>4.3070096671888741E-2</v>
          </cell>
          <cell r="BN2473"/>
          <cell r="BO2473">
            <v>0</v>
          </cell>
        </row>
        <row r="2474">
          <cell r="AH2474" t="str">
            <v>Tenerife</v>
          </cell>
          <cell r="AI2474">
            <v>2.8431983701023247E-2</v>
          </cell>
          <cell r="AJ2474">
            <v>2.8431983701023247E-2</v>
          </cell>
          <cell r="AK2474">
            <v>0.12845674336775162</v>
          </cell>
          <cell r="AL2474">
            <v>18.816721443512577</v>
          </cell>
          <cell r="AM2474"/>
          <cell r="AN2474">
            <v>0.55110623582924079</v>
          </cell>
          <cell r="AO2474">
            <v>4.4889376417075919</v>
          </cell>
          <cell r="BC2474" t="str">
            <v>Tenerife</v>
          </cell>
          <cell r="BD2474"/>
          <cell r="BE2474">
            <v>2.8431983701023247E-2</v>
          </cell>
          <cell r="BF2474"/>
          <cell r="BG2474">
            <v>5.3920040747441886</v>
          </cell>
          <cell r="BK2474" t="str">
            <v>Tenerife</v>
          </cell>
          <cell r="BL2474"/>
          <cell r="BM2474">
            <v>2.8431983701023247E-2</v>
          </cell>
          <cell r="BN2474"/>
          <cell r="BO2474">
            <v>0</v>
          </cell>
        </row>
        <row r="2475">
          <cell r="AH2475" t="str">
            <v>Nàstic</v>
          </cell>
          <cell r="AI2475">
            <v>2.8976980216224166E-2</v>
          </cell>
          <cell r="AJ2475">
            <v>2.8976980216224166E-2</v>
          </cell>
          <cell r="AK2475">
            <v>0.15437529872356728</v>
          </cell>
          <cell r="AL2475">
            <v>18.747878775345171</v>
          </cell>
          <cell r="AM2475"/>
          <cell r="AN2475">
            <v>0.56134308553217904</v>
          </cell>
          <cell r="AO2475">
            <v>4.3865691446782096</v>
          </cell>
          <cell r="BC2475" t="str">
            <v>Cádiz</v>
          </cell>
          <cell r="BD2475"/>
          <cell r="BE2475">
            <v>3.4539921320236533E-2</v>
          </cell>
          <cell r="BF2475"/>
          <cell r="BG2475">
            <v>3.8650196699408674</v>
          </cell>
          <cell r="BK2475" t="str">
            <v>Cádiz</v>
          </cell>
          <cell r="BL2475"/>
          <cell r="BM2475">
            <v>3.4539921320236533E-2</v>
          </cell>
          <cell r="BN2475"/>
          <cell r="BO2475">
            <v>0</v>
          </cell>
        </row>
        <row r="2476">
          <cell r="AH2476" t="str">
            <v>Córdoba</v>
          </cell>
          <cell r="AI2476">
            <v>3.0194315861722134E-2</v>
          </cell>
          <cell r="AJ2476">
            <v>3.0194315861722134E-2</v>
          </cell>
          <cell r="AK2476">
            <v>0.21226847865117621</v>
          </cell>
          <cell r="AL2476">
            <v>18.549958038000316</v>
          </cell>
          <cell r="AM2476"/>
          <cell r="AN2476">
            <v>0.58405120726579773</v>
          </cell>
          <cell r="AO2476">
            <v>4.1594879273420222</v>
          </cell>
          <cell r="BC2476" t="str">
            <v>Huesca</v>
          </cell>
          <cell r="BD2476"/>
          <cell r="BE2476">
            <v>1.0877304609977427E-2</v>
          </cell>
          <cell r="BF2476"/>
          <cell r="BG2476">
            <v>9.7806738475056427</v>
          </cell>
          <cell r="BK2476" t="str">
            <v>Huesca</v>
          </cell>
          <cell r="BL2476"/>
          <cell r="BM2476">
            <v>1.0877304609977427E-2</v>
          </cell>
          <cell r="BN2476"/>
          <cell r="BO2476">
            <v>10</v>
          </cell>
        </row>
        <row r="2477">
          <cell r="AH2477" t="str">
            <v>Reus</v>
          </cell>
          <cell r="AI2477">
            <v>3.0534057957098688E-2</v>
          </cell>
          <cell r="AJ2477">
            <v>3.0534057957098688E-2</v>
          </cell>
          <cell r="AK2477">
            <v>0.22842569078026981</v>
          </cell>
          <cell r="AL2477">
            <v>18.484033998589187</v>
          </cell>
          <cell r="AM2477"/>
          <cell r="AN2477">
            <v>0.59034234050830314</v>
          </cell>
          <cell r="AO2477">
            <v>4.0965765949169688</v>
          </cell>
          <cell r="BC2477" t="str">
            <v>Valladolid</v>
          </cell>
          <cell r="BD2477"/>
          <cell r="BE2477">
            <v>3.1611681357992936E-2</v>
          </cell>
          <cell r="BF2477"/>
          <cell r="BG2477">
            <v>4.5970796605017661</v>
          </cell>
          <cell r="BK2477" t="str">
            <v>Valladolid</v>
          </cell>
          <cell r="BL2477"/>
          <cell r="BM2477">
            <v>3.1611681357992936E-2</v>
          </cell>
          <cell r="BN2477"/>
          <cell r="BO2477">
            <v>0</v>
          </cell>
        </row>
        <row r="2478">
          <cell r="AH2478" t="str">
            <v>Valladolid</v>
          </cell>
          <cell r="AI2478">
            <v>3.1611681357992936E-2</v>
          </cell>
          <cell r="AJ2478">
            <v>3.1611681357992936E-2</v>
          </cell>
          <cell r="AK2478">
            <v>0.27967453547885113</v>
          </cell>
          <cell r="AL2478">
            <v>18.244935917776711</v>
          </cell>
          <cell r="AM2478"/>
          <cell r="AN2478">
            <v>0.6101363916308381</v>
          </cell>
          <cell r="AO2478">
            <v>3.8986360836916187</v>
          </cell>
          <cell r="BC2478" t="str">
            <v>Oviedo</v>
          </cell>
          <cell r="BD2478"/>
          <cell r="BE2478">
            <v>3.6599671541409249E-3</v>
          </cell>
          <cell r="BF2478"/>
          <cell r="BG2478">
            <v>10</v>
          </cell>
          <cell r="BK2478" t="str">
            <v>Oviedo</v>
          </cell>
          <cell r="BL2478"/>
          <cell r="BM2478">
            <v>3.6599671541409249E-3</v>
          </cell>
          <cell r="BN2478"/>
          <cell r="BO2478">
            <v>10</v>
          </cell>
        </row>
        <row r="2479">
          <cell r="AH2479" t="str">
            <v>Cádiz</v>
          </cell>
          <cell r="AI2479">
            <v>3.4539921320236533E-2</v>
          </cell>
          <cell r="AJ2479">
            <v>3.4539921320236533E-2</v>
          </cell>
          <cell r="AK2479">
            <v>0.41893368198649877</v>
          </cell>
          <cell r="AL2479">
            <v>17.378673012480434</v>
          </cell>
          <cell r="AM2479"/>
          <cell r="AN2479">
            <v>0.66236769982870258</v>
          </cell>
          <cell r="AO2479">
            <v>3.3763230017129739</v>
          </cell>
          <cell r="BC2479" t="str">
            <v>Lugo</v>
          </cell>
          <cell r="BD2479"/>
          <cell r="BE2479">
            <v>8.2382017182535006E-3</v>
          </cell>
          <cell r="BF2479"/>
          <cell r="BG2479">
            <v>10</v>
          </cell>
          <cell r="BK2479" t="str">
            <v>Lugo</v>
          </cell>
          <cell r="BL2479"/>
          <cell r="BM2479">
            <v>8.2382017182535006E-3</v>
          </cell>
          <cell r="BN2479"/>
          <cell r="BO2479">
            <v>10</v>
          </cell>
        </row>
        <row r="2480">
          <cell r="AH2480" t="str">
            <v>Osasuna</v>
          </cell>
          <cell r="AI2480">
            <v>3.6479810148502607E-2</v>
          </cell>
          <cell r="AJ2480">
            <v>3.6479810148502607E-2</v>
          </cell>
          <cell r="AK2480">
            <v>0.51118953056014826</v>
          </cell>
          <cell r="AL2480">
            <v>16.648816159810984</v>
          </cell>
          <cell r="AM2480"/>
          <cell r="AN2480">
            <v>0.69539082553182385</v>
          </cell>
          <cell r="AO2480">
            <v>3.0460917446817612</v>
          </cell>
          <cell r="BC2480" t="str">
            <v>Córdoba</v>
          </cell>
          <cell r="BD2480"/>
          <cell r="BE2480">
            <v>3.0194315861722134E-2</v>
          </cell>
          <cell r="BF2480"/>
          <cell r="BG2480">
            <v>4.9514210345694663</v>
          </cell>
          <cell r="BK2480" t="str">
            <v>Córdoba</v>
          </cell>
          <cell r="BL2480"/>
          <cell r="BM2480">
            <v>3.0194315861722134E-2</v>
          </cell>
          <cell r="BN2480"/>
          <cell r="BO2480">
            <v>0</v>
          </cell>
        </row>
        <row r="2481">
          <cell r="AH2481" t="str">
            <v>Alavés</v>
          </cell>
          <cell r="AI2481">
            <v>3.8053215077410288E-2</v>
          </cell>
          <cell r="AJ2481">
            <v>3.8053215077410288E-2</v>
          </cell>
          <cell r="AK2481">
            <v>0.58601639937411265</v>
          </cell>
          <cell r="AL2481">
            <v>15.979215879952868</v>
          </cell>
          <cell r="AM2481"/>
          <cell r="AN2481">
            <v>0.7210677527838395</v>
          </cell>
          <cell r="AO2481">
            <v>2.7893224721616052</v>
          </cell>
          <cell r="BC2481" t="str">
            <v>Reus</v>
          </cell>
          <cell r="BD2481"/>
          <cell r="BE2481">
            <v>3.0534057957098688E-2</v>
          </cell>
          <cell r="BF2481"/>
          <cell r="BG2481">
            <v>4.8664855107253278</v>
          </cell>
          <cell r="BK2481" t="str">
            <v>Reus</v>
          </cell>
          <cell r="BL2481"/>
          <cell r="BM2481">
            <v>3.0534057957098688E-2</v>
          </cell>
          <cell r="BN2481"/>
          <cell r="BO2481">
            <v>0</v>
          </cell>
        </row>
        <row r="2482">
          <cell r="AH2482" t="str">
            <v>Barcelona</v>
          </cell>
          <cell r="AI2482">
            <v>4.096499464090507E-2</v>
          </cell>
          <cell r="AJ2482">
            <v>4.096499464090507E-2</v>
          </cell>
          <cell r="AK2482">
            <v>0.72449273398434355</v>
          </cell>
          <cell r="AL2482">
            <v>14.593140939571875</v>
          </cell>
          <cell r="AM2482"/>
          <cell r="AN2482">
            <v>0.76561835681515722</v>
          </cell>
          <cell r="AO2482">
            <v>2.3438164318484276</v>
          </cell>
          <cell r="BC2482" t="str">
            <v>Rayo Vallecano</v>
          </cell>
          <cell r="BD2482"/>
          <cell r="BE2482">
            <v>2.363270301957748E-2</v>
          </cell>
          <cell r="BF2482"/>
          <cell r="BG2482">
            <v>6.5918242451056308</v>
          </cell>
          <cell r="BK2482" t="str">
            <v>Rayo Vallecano</v>
          </cell>
          <cell r="BL2482"/>
          <cell r="BM2482">
            <v>2.363270301957748E-2</v>
          </cell>
          <cell r="BN2482"/>
          <cell r="BO2482">
            <v>0</v>
          </cell>
        </row>
        <row r="2483">
          <cell r="AH2483" t="str">
            <v>Getafe</v>
          </cell>
          <cell r="AI2483">
            <v>4.3070096671888741E-2</v>
          </cell>
          <cell r="AJ2483">
            <v>4.3070096671888741E-2</v>
          </cell>
          <cell r="AK2483">
            <v>0.82460567415530162</v>
          </cell>
          <cell r="AL2483">
            <v>13.504314426539462</v>
          </cell>
          <cell r="AM2483"/>
          <cell r="AN2483">
            <v>0.79520225052774351</v>
          </cell>
          <cell r="AO2483">
            <v>2.0479774947225646</v>
          </cell>
          <cell r="BC2483" t="str">
            <v>RCD Mallorca</v>
          </cell>
          <cell r="BD2483"/>
          <cell r="BE2483">
            <v>1.1643528884908192E-2</v>
          </cell>
          <cell r="BF2483"/>
          <cell r="BG2483">
            <v>9.5891177787729518</v>
          </cell>
          <cell r="BK2483" t="str">
            <v>RCD Mallorca</v>
          </cell>
          <cell r="BL2483"/>
          <cell r="BM2483">
            <v>1.1643528884908192E-2</v>
          </cell>
          <cell r="BN2483"/>
          <cell r="BO2483">
            <v>10</v>
          </cell>
        </row>
        <row r="2484">
          <cell r="AH2484" t="str">
            <v>Espanyol</v>
          </cell>
          <cell r="AI2484">
            <v>4.3710282955681481E-2</v>
          </cell>
          <cell r="AJ2484">
            <v>4.3710282955681481E-2</v>
          </cell>
          <cell r="AK2484">
            <v>0.85505119659758544</v>
          </cell>
          <cell r="AL2484">
            <v>13.163399405942412</v>
          </cell>
          <cell r="AM2484"/>
          <cell r="AN2484">
            <v>0.80373859716135754</v>
          </cell>
          <cell r="AO2484">
            <v>1.9626140283864242</v>
          </cell>
          <cell r="BC2484" t="str">
            <v>Nàstic</v>
          </cell>
          <cell r="BD2484"/>
          <cell r="BE2484">
            <v>2.8976980216224166E-2</v>
          </cell>
          <cell r="BF2484"/>
          <cell r="BG2484">
            <v>5.2557549459439574</v>
          </cell>
          <cell r="BK2484" t="str">
            <v>Nàstic</v>
          </cell>
          <cell r="BL2484"/>
          <cell r="BM2484">
            <v>2.8976980216224166E-2</v>
          </cell>
          <cell r="BN2484"/>
          <cell r="BO2484">
            <v>0</v>
          </cell>
        </row>
        <row r="2485">
          <cell r="AH2485" t="str">
            <v>UD Levante</v>
          </cell>
          <cell r="AI2485">
            <v>5.1667813043312728E-2</v>
          </cell>
          <cell r="AJ2485">
            <v>5.1667813043312728E-2</v>
          </cell>
          <cell r="AK2485">
            <v>1.2334897339445694</v>
          </cell>
          <cell r="AL2485">
            <v>8.8662152891907162</v>
          </cell>
          <cell r="AM2485"/>
          <cell r="AN2485">
            <v>0.89130344772902359</v>
          </cell>
          <cell r="AO2485">
            <v>1.0869655227097645</v>
          </cell>
          <cell r="BC2485" t="str">
            <v>Almería</v>
          </cell>
          <cell r="BD2485"/>
          <cell r="BE2485">
            <v>9.7404258948625366E-2</v>
          </cell>
          <cell r="BF2485"/>
          <cell r="BG2485">
            <v>0</v>
          </cell>
          <cell r="BK2485" t="str">
            <v>Almería</v>
          </cell>
          <cell r="BL2485"/>
          <cell r="BM2485">
            <v>9.7404258948625366E-2</v>
          </cell>
          <cell r="BN2485"/>
          <cell r="BO2485">
            <v>0</v>
          </cell>
        </row>
        <row r="2486">
          <cell r="AH2486" t="str">
            <v>Valencia</v>
          </cell>
          <cell r="AI2486">
            <v>5.2331173190480758E-2</v>
          </cell>
          <cell r="AJ2486">
            <v>5.2331173190480758E-2</v>
          </cell>
          <cell r="AK2486">
            <v>1.265037342444191</v>
          </cell>
          <cell r="AL2486">
            <v>8.5235825672456293</v>
          </cell>
          <cell r="AM2486"/>
          <cell r="AN2486">
            <v>0.8970710290234809</v>
          </cell>
          <cell r="AO2486">
            <v>1.029289709765191</v>
          </cell>
          <cell r="BC2486" t="str">
            <v>Zaragoza</v>
          </cell>
          <cell r="BD2486"/>
          <cell r="BE2486">
            <v>1.2974799666606732E-2</v>
          </cell>
          <cell r="BF2486"/>
          <cell r="BG2486">
            <v>9.256300083348318</v>
          </cell>
          <cell r="BK2486" t="str">
            <v>Zaragoza</v>
          </cell>
          <cell r="BL2486"/>
          <cell r="BM2486">
            <v>1.2974799666606732E-2</v>
          </cell>
          <cell r="BN2486"/>
          <cell r="BO2486">
            <v>10</v>
          </cell>
        </row>
        <row r="2487">
          <cell r="AH2487" t="str">
            <v>Betis</v>
          </cell>
          <cell r="AI2487">
            <v>5.2943481582423742E-2</v>
          </cell>
          <cell r="AJ2487">
            <v>5.2943481582423742E-2</v>
          </cell>
          <cell r="AK2487">
            <v>1.2941570679997827</v>
          </cell>
          <cell r="AL2487">
            <v>8.2118252749651184</v>
          </cell>
          <cell r="AM2487"/>
          <cell r="AN2487">
            <v>0.90219441364292496</v>
          </cell>
          <cell r="AO2487">
            <v>0.97805586357075036</v>
          </cell>
          <cell r="BC2487" t="str">
            <v>Numancia</v>
          </cell>
          <cell r="BD2487"/>
          <cell r="BE2487">
            <v>8.5513361462728546E-3</v>
          </cell>
          <cell r="BF2487"/>
          <cell r="BG2487">
            <v>10</v>
          </cell>
          <cell r="BK2487" t="str">
            <v>Numancia</v>
          </cell>
          <cell r="BL2487"/>
          <cell r="BM2487">
            <v>8.5513361462728546E-3</v>
          </cell>
          <cell r="BN2487"/>
          <cell r="BO2487">
            <v>10</v>
          </cell>
        </row>
        <row r="2488">
          <cell r="AH2488" t="str">
            <v>Atlético de Madrid</v>
          </cell>
          <cell r="AI2488">
            <v>5.3619599337769122E-2</v>
          </cell>
          <cell r="AJ2488">
            <v>5.3619599337769122E-2</v>
          </cell>
          <cell r="AK2488">
            <v>1.3263113937251658</v>
          </cell>
          <cell r="AL2488">
            <v>7.8730499126005125</v>
          </cell>
          <cell r="AM2488"/>
          <cell r="AN2488">
            <v>0.90763171280129018</v>
          </cell>
          <cell r="AO2488">
            <v>0.92368287198709886</v>
          </cell>
          <cell r="BC2488" t="str">
            <v>Alcorcón</v>
          </cell>
          <cell r="BD2488"/>
          <cell r="BE2488">
            <v>2.023683280311064E-2</v>
          </cell>
          <cell r="BF2488"/>
          <cell r="BG2488">
            <v>7.4407917992223398</v>
          </cell>
          <cell r="BK2488" t="str">
            <v>Alcorcón</v>
          </cell>
          <cell r="BL2488"/>
          <cell r="BM2488">
            <v>2.023683280311064E-2</v>
          </cell>
          <cell r="BN2488"/>
          <cell r="BO2488">
            <v>10</v>
          </cell>
        </row>
        <row r="2489">
          <cell r="AH2489" t="str">
            <v>Eibar</v>
          </cell>
          <cell r="AI2489">
            <v>6.977606244957589E-2</v>
          </cell>
          <cell r="AJ2489">
            <v>6.977606244957589E-2</v>
          </cell>
          <cell r="AK2489">
            <v>2.0946689370081346</v>
          </cell>
          <cell r="AL2489">
            <v>2.1152595055467232</v>
          </cell>
          <cell r="AM2489"/>
          <cell r="AN2489">
            <v>0.98189978379944676</v>
          </cell>
          <cell r="AO2489">
            <v>0.18100216200553199</v>
          </cell>
          <cell r="BC2489" t="str">
            <v>Albacete</v>
          </cell>
          <cell r="BD2489"/>
          <cell r="BE2489">
            <v>2.0055671778557724E-3</v>
          </cell>
          <cell r="BF2489"/>
          <cell r="BG2489">
            <v>10</v>
          </cell>
          <cell r="BK2489" t="str">
            <v>Albacete</v>
          </cell>
          <cell r="BL2489"/>
          <cell r="BM2489">
            <v>2.0055671778557724E-3</v>
          </cell>
          <cell r="BN2489"/>
          <cell r="BO2489">
            <v>10</v>
          </cell>
        </row>
        <row r="2490">
          <cell r="AH2490" t="str">
            <v>Almería</v>
          </cell>
          <cell r="AI2490">
            <v>9.7404258948625366E-2</v>
          </cell>
          <cell r="AJ2490">
            <v>9.7404258948625366E-2</v>
          </cell>
          <cell r="AK2490">
            <v>3.4085909903958971</v>
          </cell>
          <cell r="AL2490">
            <v>5.6911958700963688E-2</v>
          </cell>
          <cell r="AM2490"/>
          <cell r="AN2490">
            <v>0.99967350347941153</v>
          </cell>
          <cell r="AO2490">
            <v>3.2649652058847067E-3</v>
          </cell>
          <cell r="BC2490" t="str">
            <v>Elche</v>
          </cell>
          <cell r="BD2490"/>
          <cell r="BE2490">
            <v>1.4743947296043348E-2</v>
          </cell>
          <cell r="BF2490"/>
          <cell r="BG2490">
            <v>8.8140131759891638</v>
          </cell>
          <cell r="BK2490" t="str">
            <v>Elche</v>
          </cell>
          <cell r="BL2490"/>
          <cell r="BM2490">
            <v>1.4743947296043348E-2</v>
          </cell>
          <cell r="BN2490"/>
          <cell r="BO2490">
            <v>10</v>
          </cell>
        </row>
        <row r="2491">
          <cell r="AH2491" t="str">
            <v>Grand Total</v>
          </cell>
          <cell r="AI2491">
            <v>1.0292355523456971</v>
          </cell>
          <cell r="AJ2491">
            <v>1.0292355523456969</v>
          </cell>
          <cell r="AK2491"/>
          <cell r="AL2491"/>
          <cell r="AM2491"/>
          <cell r="AN2491"/>
          <cell r="AO2491"/>
          <cell r="BC2491" t="str">
            <v>Extremadura</v>
          </cell>
          <cell r="BD2491"/>
          <cell r="BE2491">
            <v>0</v>
          </cell>
          <cell r="BF2491"/>
          <cell r="BG2491">
            <v>0</v>
          </cell>
          <cell r="BK2491" t="str">
            <v>Extremadura</v>
          </cell>
          <cell r="BL2491"/>
          <cell r="BM2491">
            <v>0</v>
          </cell>
          <cell r="BN2491"/>
          <cell r="BO2491">
            <v>10</v>
          </cell>
        </row>
        <row r="2492">
          <cell r="AH2492"/>
          <cell r="AI2492"/>
          <cell r="AJ2492"/>
          <cell r="AK2492"/>
          <cell r="AL2492"/>
          <cell r="AM2492"/>
          <cell r="AN2492"/>
          <cell r="AO2492"/>
          <cell r="BC2492" t="str">
            <v>Rayo Majadahonda</v>
          </cell>
          <cell r="BD2492"/>
          <cell r="BE2492">
            <v>4.4217687074829932E-2</v>
          </cell>
          <cell r="BF2492"/>
          <cell r="BG2492">
            <v>0</v>
          </cell>
          <cell r="BK2492" t="str">
            <v>Rayo Majadahonda</v>
          </cell>
          <cell r="BL2492"/>
          <cell r="BM2492">
            <v>4.4217687074829932E-2</v>
          </cell>
          <cell r="BN2492"/>
          <cell r="BO2492">
            <v>0</v>
          </cell>
        </row>
        <row r="2792">
          <cell r="A2792" t="str">
            <v>32. EVA ajustado</v>
          </cell>
        </row>
        <row r="2854">
          <cell r="AH2854" t="str">
            <v>Valencia</v>
          </cell>
          <cell r="AI2854">
            <v>-9.3163819846873359</v>
          </cell>
          <cell r="AJ2854">
            <v>-9.3163819846873359</v>
          </cell>
          <cell r="AK2854">
            <v>-1.9651556444405038</v>
          </cell>
          <cell r="AL2854">
            <v>1.0253668475474171E-2</v>
          </cell>
          <cell r="AM2854"/>
          <cell r="AN2854">
            <v>2.4698112959804855E-2</v>
          </cell>
          <cell r="AO2854">
            <v>0</v>
          </cell>
          <cell r="BC2854" t="str">
            <v>Real Madrid</v>
          </cell>
          <cell r="BD2854"/>
          <cell r="BE2854">
            <v>1.3985109358276169</v>
          </cell>
          <cell r="BF2854"/>
          <cell r="BG2854">
            <v>0.69925546791380844</v>
          </cell>
          <cell r="BK2854" t="str">
            <v>Real Madrid</v>
          </cell>
          <cell r="BL2854"/>
          <cell r="BM2854">
            <v>1.3985109358276169</v>
          </cell>
          <cell r="BN2854"/>
          <cell r="BO2854">
            <v>0</v>
          </cell>
        </row>
        <row r="2855">
          <cell r="AH2855" t="str">
            <v>RCD Mallorca</v>
          </cell>
          <cell r="AI2855">
            <v>-3.481283552608275</v>
          </cell>
          <cell r="AJ2855">
            <v>-3.481283552608275</v>
          </cell>
          <cell r="AK2855">
            <v>-0.93095553778591733</v>
          </cell>
          <cell r="AL2855">
            <v>4.5842645776154635E-2</v>
          </cell>
          <cell r="AM2855"/>
          <cell r="AN2855">
            <v>0.17593828201864201</v>
          </cell>
          <cell r="AO2855">
            <v>0</v>
          </cell>
          <cell r="BC2855" t="str">
            <v>Barcelona</v>
          </cell>
          <cell r="BD2855"/>
          <cell r="BE2855">
            <v>3.452643415832187</v>
          </cell>
          <cell r="BF2855"/>
          <cell r="BG2855">
            <v>1.7263217079160937</v>
          </cell>
          <cell r="BK2855" t="str">
            <v>Barcelona</v>
          </cell>
          <cell r="BL2855"/>
          <cell r="BM2855">
            <v>3.452643415832187</v>
          </cell>
          <cell r="BN2855"/>
          <cell r="BO2855">
            <v>10</v>
          </cell>
        </row>
        <row r="2856">
          <cell r="AH2856" t="str">
            <v>Córdoba</v>
          </cell>
          <cell r="AI2856">
            <v>-2.4276896853489958</v>
          </cell>
          <cell r="AJ2856">
            <v>-2.4276896853489958</v>
          </cell>
          <cell r="AK2856">
            <v>-0.74421886100599755</v>
          </cell>
          <cell r="AL2856">
            <v>5.3603964961296144E-2</v>
          </cell>
          <cell r="AM2856"/>
          <cell r="AN2856">
            <v>0.22837203964217717</v>
          </cell>
          <cell r="AO2856">
            <v>0</v>
          </cell>
          <cell r="BC2856" t="str">
            <v>Atlético de Madrid</v>
          </cell>
          <cell r="BD2856"/>
          <cell r="BE2856">
            <v>-3.1992959734072155</v>
          </cell>
          <cell r="BF2856"/>
          <cell r="BG2856">
            <v>0</v>
          </cell>
          <cell r="BK2856" t="str">
            <v>Atlético de Madrid</v>
          </cell>
          <cell r="BL2856"/>
          <cell r="BM2856">
            <v>-3.1992959734072155</v>
          </cell>
          <cell r="BN2856"/>
          <cell r="BO2856">
            <v>0</v>
          </cell>
        </row>
        <row r="2857">
          <cell r="AH2857" t="str">
            <v>Granada</v>
          </cell>
          <cell r="AI2857">
            <v>-2.0837329078197619</v>
          </cell>
          <cell r="AJ2857">
            <v>-2.0837329078197619</v>
          </cell>
          <cell r="AK2857">
            <v>-0.6832567126984912</v>
          </cell>
          <cell r="AL2857">
            <v>5.5987812174893757E-2</v>
          </cell>
          <cell r="AM2857"/>
          <cell r="AN2857">
            <v>0.24722232095384405</v>
          </cell>
          <cell r="AO2857">
            <v>0</v>
          </cell>
          <cell r="BC2857" t="str">
            <v>Villareal</v>
          </cell>
          <cell r="BD2857"/>
          <cell r="BE2857">
            <v>1.9292749453082589</v>
          </cell>
          <cell r="BF2857"/>
          <cell r="BG2857">
            <v>0.96463747265412947</v>
          </cell>
          <cell r="BK2857" t="str">
            <v>Villareal</v>
          </cell>
          <cell r="BL2857"/>
          <cell r="BM2857">
            <v>1.9292749453082589</v>
          </cell>
          <cell r="BN2857"/>
          <cell r="BO2857">
            <v>10</v>
          </cell>
        </row>
        <row r="2858">
          <cell r="AH2858" t="str">
            <v>Zaragoza</v>
          </cell>
          <cell r="AI2858">
            <v>-1.9282489508764633</v>
          </cell>
          <cell r="AJ2858">
            <v>-1.9282489508764633</v>
          </cell>
          <cell r="AK2858">
            <v>-0.65569907562936935</v>
          </cell>
          <cell r="AL2858">
            <v>5.7030331401087687E-2</v>
          </cell>
          <cell r="AM2858"/>
          <cell r="AN2858">
            <v>0.25600888187211795</v>
          </cell>
          <cell r="AO2858">
            <v>0</v>
          </cell>
          <cell r="BC2858" t="str">
            <v>Real Sociedad</v>
          </cell>
          <cell r="BD2858"/>
          <cell r="BE2858">
            <v>4.5024679224352546</v>
          </cell>
          <cell r="BF2858"/>
          <cell r="BG2858">
            <v>2.2512339612176273</v>
          </cell>
          <cell r="BK2858" t="str">
            <v>Real Sociedad</v>
          </cell>
          <cell r="BL2858"/>
          <cell r="BM2858">
            <v>4.5024679224352546</v>
          </cell>
          <cell r="BN2858"/>
          <cell r="BO2858">
            <v>10</v>
          </cell>
        </row>
        <row r="2859">
          <cell r="AH2859" t="str">
            <v>Osasuna</v>
          </cell>
          <cell r="AI2859">
            <v>-1.6457568815696568</v>
          </cell>
          <cell r="AJ2859">
            <v>-1.6457568815696568</v>
          </cell>
          <cell r="AK2859">
            <v>-0.60563079801471409</v>
          </cell>
          <cell r="AL2859">
            <v>5.8859871713629275E-2</v>
          </cell>
          <cell r="AM2859"/>
          <cell r="AN2859">
            <v>0.27237997319558543</v>
          </cell>
          <cell r="AO2859">
            <v>0</v>
          </cell>
          <cell r="BC2859" t="str">
            <v>Athletic Bilbao</v>
          </cell>
          <cell r="BD2859"/>
          <cell r="BE2859">
            <v>11.446939078736069</v>
          </cell>
          <cell r="BF2859"/>
          <cell r="BG2859">
            <v>5.7234695393680344</v>
          </cell>
          <cell r="BK2859" t="str">
            <v>Athletic Bilbao</v>
          </cell>
          <cell r="BL2859"/>
          <cell r="BM2859">
            <v>11.446939078736069</v>
          </cell>
          <cell r="BN2859"/>
          <cell r="BO2859">
            <v>10</v>
          </cell>
        </row>
        <row r="2860">
          <cell r="AH2860" t="str">
            <v>Oviedo</v>
          </cell>
          <cell r="AI2860">
            <v>-1.2907076486814657</v>
          </cell>
          <cell r="AJ2860">
            <v>-1.2907076486814657</v>
          </cell>
          <cell r="AK2860">
            <v>-0.54270264713692939</v>
          </cell>
          <cell r="AL2860">
            <v>6.1025439207914381E-2</v>
          </cell>
          <cell r="AM2860"/>
          <cell r="AN2860">
            <v>0.29366727567066708</v>
          </cell>
          <cell r="AO2860">
            <v>0</v>
          </cell>
          <cell r="BC2860" t="str">
            <v>Espanyol</v>
          </cell>
          <cell r="BD2860"/>
          <cell r="BE2860">
            <v>0.49432169305905999</v>
          </cell>
          <cell r="BF2860"/>
          <cell r="BG2860">
            <v>0.24716084652952999</v>
          </cell>
          <cell r="BK2860" t="str">
            <v>Espanyol</v>
          </cell>
          <cell r="BL2860"/>
          <cell r="BM2860">
            <v>0.49432169305905999</v>
          </cell>
          <cell r="BN2860"/>
          <cell r="BO2860">
            <v>0</v>
          </cell>
        </row>
        <row r="2861">
          <cell r="AH2861" t="str">
            <v>Elche</v>
          </cell>
          <cell r="AI2861">
            <v>-1.0686948307145359</v>
          </cell>
          <cell r="AJ2861">
            <v>-1.0686948307145359</v>
          </cell>
          <cell r="AK2861">
            <v>-0.5033535799887553</v>
          </cell>
          <cell r="AL2861">
            <v>6.229439674084114E-2</v>
          </cell>
          <cell r="AM2861"/>
          <cell r="AN2861">
            <v>0.30735785102423929</v>
          </cell>
          <cell r="AO2861">
            <v>0</v>
          </cell>
          <cell r="BC2861" t="str">
            <v>Alavés</v>
          </cell>
          <cell r="BD2861"/>
          <cell r="BE2861">
            <v>-4.1373532747223357E-2</v>
          </cell>
          <cell r="BF2861"/>
          <cell r="BG2861">
            <v>0</v>
          </cell>
          <cell r="BK2861" t="str">
            <v>Alavés</v>
          </cell>
          <cell r="BL2861"/>
          <cell r="BM2861">
            <v>-4.1373532747223357E-2</v>
          </cell>
          <cell r="BN2861"/>
          <cell r="BO2861">
            <v>0</v>
          </cell>
        </row>
        <row r="2862">
          <cell r="AH2862" t="str">
            <v>Sporting Gijón</v>
          </cell>
          <cell r="AI2862">
            <v>-1.0277042665649916</v>
          </cell>
          <cell r="AJ2862">
            <v>-1.0277042665649916</v>
          </cell>
          <cell r="AK2862">
            <v>-0.49608850189131765</v>
          </cell>
          <cell r="AL2862">
            <v>6.2520968356662959E-2</v>
          </cell>
          <cell r="AM2862"/>
          <cell r="AN2862">
            <v>0.30991598558117073</v>
          </cell>
          <cell r="AO2862">
            <v>0</v>
          </cell>
          <cell r="BC2862" t="str">
            <v>Eibar</v>
          </cell>
          <cell r="BD2862"/>
          <cell r="BE2862">
            <v>1.8809830813618278</v>
          </cell>
          <cell r="BF2862"/>
          <cell r="BG2862">
            <v>0.9404915406809139</v>
          </cell>
          <cell r="BK2862" t="str">
            <v>Eibar</v>
          </cell>
          <cell r="BL2862"/>
          <cell r="BM2862">
            <v>1.8809830813618278</v>
          </cell>
          <cell r="BN2862"/>
          <cell r="BO2862">
            <v>0</v>
          </cell>
        </row>
        <row r="2863">
          <cell r="AH2863" t="str">
            <v>Albacete</v>
          </cell>
          <cell r="AI2863">
            <v>-0.72133405864143652</v>
          </cell>
          <cell r="AJ2863">
            <v>-0.72133405864143652</v>
          </cell>
          <cell r="AK2863">
            <v>-0.4417881151200469</v>
          </cell>
          <cell r="AL2863">
            <v>6.4133415176738776E-2</v>
          </cell>
          <cell r="AM2863"/>
          <cell r="AN2863">
            <v>0.32932126981221249</v>
          </cell>
          <cell r="AO2863">
            <v>0</v>
          </cell>
          <cell r="BC2863" t="str">
            <v>Málaga</v>
          </cell>
          <cell r="BD2863"/>
          <cell r="BE2863">
            <v>1.927086189840161</v>
          </cell>
          <cell r="BF2863"/>
          <cell r="BG2863">
            <v>0.9635430949200805</v>
          </cell>
          <cell r="BK2863" t="str">
            <v>Málaga</v>
          </cell>
          <cell r="BL2863"/>
          <cell r="BM2863">
            <v>1.927086189840161</v>
          </cell>
          <cell r="BN2863"/>
          <cell r="BO2863">
            <v>10</v>
          </cell>
        </row>
        <row r="2864">
          <cell r="AH2864" t="str">
            <v>Reus</v>
          </cell>
          <cell r="AI2864">
            <v>-0.71007141468585688</v>
          </cell>
          <cell r="AJ2864">
            <v>-0.71007141468585688</v>
          </cell>
          <cell r="AK2864">
            <v>-0.43979194869446658</v>
          </cell>
          <cell r="AL2864">
            <v>6.4189870377797262E-2</v>
          </cell>
          <cell r="AM2864"/>
          <cell r="AN2864">
            <v>0.33004389974374992</v>
          </cell>
          <cell r="AO2864">
            <v>0</v>
          </cell>
          <cell r="BC2864" t="str">
            <v>Valencia</v>
          </cell>
          <cell r="BD2864"/>
          <cell r="BE2864">
            <v>-7.116696945849343</v>
          </cell>
          <cell r="BF2864"/>
          <cell r="BG2864">
            <v>0</v>
          </cell>
          <cell r="BK2864" t="str">
            <v>Valencia</v>
          </cell>
          <cell r="BL2864"/>
          <cell r="BM2864">
            <v>-7.116696945849343</v>
          </cell>
          <cell r="BN2864"/>
          <cell r="BO2864">
            <v>0</v>
          </cell>
        </row>
        <row r="2865">
          <cell r="AH2865" t="str">
            <v>Nàstic</v>
          </cell>
          <cell r="AI2865">
            <v>-0.6968684157728271</v>
          </cell>
          <cell r="AJ2865">
            <v>-0.6968684157728271</v>
          </cell>
          <cell r="AK2865">
            <v>-0.43745187799249707</v>
          </cell>
          <cell r="AL2865">
            <v>6.4255789088323453E-2</v>
          </cell>
          <cell r="AM2865"/>
          <cell r="AN2865">
            <v>0.33089183400740074</v>
          </cell>
          <cell r="AO2865">
            <v>0</v>
          </cell>
          <cell r="BC2865" t="str">
            <v>Sevilla</v>
          </cell>
          <cell r="BD2865"/>
          <cell r="BE2865">
            <v>4.7405011190701449</v>
          </cell>
          <cell r="BF2865"/>
          <cell r="BG2865">
            <v>2.3702505595350725</v>
          </cell>
          <cell r="BK2865" t="str">
            <v>Sevilla</v>
          </cell>
          <cell r="BL2865"/>
          <cell r="BM2865">
            <v>4.7405011190701449</v>
          </cell>
          <cell r="BN2865"/>
          <cell r="BO2865">
            <v>10</v>
          </cell>
        </row>
        <row r="2866">
          <cell r="AH2866" t="str">
            <v>Lugo</v>
          </cell>
          <cell r="AI2866">
            <v>-0.57767490583872183</v>
          </cell>
          <cell r="AJ2866">
            <v>-0.57767490583872183</v>
          </cell>
          <cell r="AK2866">
            <v>-0.41632628052036252</v>
          </cell>
          <cell r="AL2866">
            <v>6.483788704436079E-2</v>
          </cell>
          <cell r="AM2866"/>
          <cell r="AN2866">
            <v>0.3385856321839692</v>
          </cell>
          <cell r="AO2866">
            <v>0</v>
          </cell>
          <cell r="BC2866" t="str">
            <v>Celta</v>
          </cell>
          <cell r="BD2866"/>
          <cell r="BE2866">
            <v>1.7293688541228427</v>
          </cell>
          <cell r="BF2866"/>
          <cell r="BG2866">
            <v>0.86468442706142135</v>
          </cell>
          <cell r="BK2866" t="str">
            <v>Celta</v>
          </cell>
          <cell r="BL2866"/>
          <cell r="BM2866">
            <v>1.7293688541228427</v>
          </cell>
          <cell r="BN2866"/>
          <cell r="BO2866">
            <v>0</v>
          </cell>
        </row>
        <row r="2867">
          <cell r="AH2867" t="str">
            <v>Tenerife</v>
          </cell>
          <cell r="AI2867">
            <v>-0.41262089354145065</v>
          </cell>
          <cell r="AJ2867">
            <v>-0.41262089354145065</v>
          </cell>
          <cell r="AK2867">
            <v>-0.38707246773407422</v>
          </cell>
          <cell r="AL2867">
            <v>6.5604306876429402E-2</v>
          </cell>
          <cell r="AM2867"/>
          <cell r="AN2867">
            <v>0.34935127977918623</v>
          </cell>
          <cell r="AO2867">
            <v>0</v>
          </cell>
          <cell r="BC2867" t="str">
            <v>Las Palmas</v>
          </cell>
          <cell r="BD2867"/>
          <cell r="BE2867">
            <v>2.2037653756946485</v>
          </cell>
          <cell r="BF2867"/>
          <cell r="BG2867">
            <v>1.1018826878473242</v>
          </cell>
          <cell r="BK2867" t="str">
            <v>Las Palmas</v>
          </cell>
          <cell r="BL2867"/>
          <cell r="BM2867">
            <v>2.2037653756946485</v>
          </cell>
          <cell r="BN2867"/>
          <cell r="BO2867">
            <v>10</v>
          </cell>
        </row>
        <row r="2868">
          <cell r="AH2868" t="str">
            <v>Cádiz</v>
          </cell>
          <cell r="AI2868">
            <v>-0.40945977920777543</v>
          </cell>
          <cell r="AJ2868">
            <v>-0.40945977920777543</v>
          </cell>
          <cell r="AK2868">
            <v>-0.38651219873105935</v>
          </cell>
          <cell r="AL2868">
            <v>6.5618525379059531E-2</v>
          </cell>
          <cell r="AM2868"/>
          <cell r="AN2868">
            <v>0.349558684971774</v>
          </cell>
          <cell r="AO2868">
            <v>0</v>
          </cell>
          <cell r="BC2868" t="str">
            <v>Betis</v>
          </cell>
          <cell r="BD2868"/>
          <cell r="BE2868">
            <v>0.88529649365403784</v>
          </cell>
          <cell r="BF2868"/>
          <cell r="BG2868">
            <v>0.44264824682701887</v>
          </cell>
          <cell r="BK2868" t="str">
            <v>Betis</v>
          </cell>
          <cell r="BL2868"/>
          <cell r="BM2868">
            <v>0.88529649365403784</v>
          </cell>
          <cell r="BN2868"/>
          <cell r="BO2868">
            <v>0</v>
          </cell>
        </row>
        <row r="2869">
          <cell r="AH2869" t="str">
            <v>Alcorcón</v>
          </cell>
          <cell r="AI2869">
            <v>-0.3707861418553029</v>
          </cell>
          <cell r="AJ2869">
            <v>-0.3707861418553029</v>
          </cell>
          <cell r="AK2869">
            <v>-0.37965776768071685</v>
          </cell>
          <cell r="AL2869">
            <v>6.5791054862938847E-2</v>
          </cell>
          <cell r="AM2869"/>
          <cell r="AN2869">
            <v>0.35209973668608147</v>
          </cell>
          <cell r="AO2869">
            <v>0</v>
          </cell>
          <cell r="BC2869" t="str">
            <v>Deportivo</v>
          </cell>
          <cell r="BD2869"/>
          <cell r="BE2869">
            <v>0.43884098403632948</v>
          </cell>
          <cell r="BF2869"/>
          <cell r="BG2869">
            <v>0.21942049201816474</v>
          </cell>
          <cell r="BK2869" t="str">
            <v>Deportivo</v>
          </cell>
          <cell r="BL2869"/>
          <cell r="BM2869">
            <v>0.43884098403632948</v>
          </cell>
          <cell r="BN2869"/>
          <cell r="BO2869">
            <v>0</v>
          </cell>
        </row>
        <row r="2870">
          <cell r="AH2870" t="str">
            <v>Almería</v>
          </cell>
          <cell r="AI2870">
            <v>-0.28291780122930676</v>
          </cell>
          <cell r="AJ2870">
            <v>-0.28291780122930676</v>
          </cell>
          <cell r="AK2870">
            <v>-0.36408417482624494</v>
          </cell>
          <cell r="AL2870">
            <v>6.6173180460360637E-2</v>
          </cell>
          <cell r="AM2870"/>
          <cell r="AN2870">
            <v>0.35789757685285672</v>
          </cell>
          <cell r="AO2870">
            <v>0</v>
          </cell>
          <cell r="BC2870" t="str">
            <v>Leganes</v>
          </cell>
          <cell r="BD2870"/>
          <cell r="BE2870">
            <v>2.8333118390396956</v>
          </cell>
          <cell r="BF2870"/>
          <cell r="BG2870">
            <v>1.4166559195198478</v>
          </cell>
          <cell r="BK2870" t="str">
            <v>Leganes</v>
          </cell>
          <cell r="BL2870"/>
          <cell r="BM2870">
            <v>2.8333118390396956</v>
          </cell>
          <cell r="BN2870"/>
          <cell r="BO2870">
            <v>10</v>
          </cell>
        </row>
        <row r="2871">
          <cell r="AH2871" t="str">
            <v>Espanyol</v>
          </cell>
          <cell r="AI2871">
            <v>-5.8347034474203252E-2</v>
          </cell>
          <cell r="AJ2871">
            <v>-5.8347034474203252E-2</v>
          </cell>
          <cell r="AK2871">
            <v>-0.32428174241948282</v>
          </cell>
          <cell r="AL2871">
            <v>6.7085945822128054E-2</v>
          </cell>
          <cell r="AM2871"/>
          <cell r="AN2871">
            <v>0.37286237046269644</v>
          </cell>
          <cell r="AO2871">
            <v>0</v>
          </cell>
          <cell r="BC2871" t="str">
            <v>Sporting Gijón</v>
          </cell>
          <cell r="BD2871"/>
          <cell r="BE2871">
            <v>0.58283368147379222</v>
          </cell>
          <cell r="BF2871"/>
          <cell r="BG2871">
            <v>0.29141684073689611</v>
          </cell>
          <cell r="BK2871" t="str">
            <v>Sporting Gijón</v>
          </cell>
          <cell r="BL2871"/>
          <cell r="BM2871">
            <v>0.58283368147379222</v>
          </cell>
          <cell r="BN2871"/>
          <cell r="BO2871">
            <v>0</v>
          </cell>
        </row>
        <row r="2872">
          <cell r="AH2872" t="str">
            <v>Las Palmas</v>
          </cell>
          <cell r="AI2872">
            <v>-7.5116237693939603E-3</v>
          </cell>
          <cell r="AJ2872">
            <v>-7.5116237693939603E-3</v>
          </cell>
          <cell r="AK2872">
            <v>-0.31527178521229798</v>
          </cell>
          <cell r="AL2872">
            <v>6.7279510882754689E-2</v>
          </cell>
          <cell r="AM2872"/>
          <cell r="AN2872">
            <v>0.37627765279233727</v>
          </cell>
          <cell r="AO2872">
            <v>0</v>
          </cell>
          <cell r="BC2872" t="str">
            <v>Osasuna</v>
          </cell>
          <cell r="BD2872"/>
          <cell r="BE2872">
            <v>0.68499658023506693</v>
          </cell>
          <cell r="BF2872"/>
          <cell r="BG2872">
            <v>0.34249829011753341</v>
          </cell>
          <cell r="BK2872" t="str">
            <v>Osasuna</v>
          </cell>
          <cell r="BL2872"/>
          <cell r="BM2872">
            <v>0.68499658023506693</v>
          </cell>
          <cell r="BN2872"/>
          <cell r="BO2872">
            <v>10</v>
          </cell>
        </row>
        <row r="2873">
          <cell r="AH2873" t="str">
            <v>Numancia</v>
          </cell>
          <cell r="AI2873">
            <v>0.11693435405103397</v>
          </cell>
          <cell r="AJ2873">
            <v>0.11693435405103397</v>
          </cell>
          <cell r="AK2873">
            <v>-0.29321525179941366</v>
          </cell>
          <cell r="AL2873">
            <v>6.77325121432934E-2</v>
          </cell>
          <cell r="AM2873"/>
          <cell r="AN2873">
            <v>0.38467881346341526</v>
          </cell>
          <cell r="AO2873">
            <v>3.8467881346341528</v>
          </cell>
          <cell r="BC2873" t="str">
            <v>Granada</v>
          </cell>
          <cell r="BD2873"/>
          <cell r="BE2873">
            <v>0.40979482695890035</v>
          </cell>
          <cell r="BF2873"/>
          <cell r="BG2873">
            <v>0.20489741347945017</v>
          </cell>
          <cell r="BK2873" t="str">
            <v>Granada</v>
          </cell>
          <cell r="BL2873"/>
          <cell r="BM2873">
            <v>0.40979482695890035</v>
          </cell>
          <cell r="BN2873"/>
          <cell r="BO2873">
            <v>0</v>
          </cell>
        </row>
        <row r="2874">
          <cell r="AH2874" t="str">
            <v>Málaga</v>
          </cell>
          <cell r="AI2874">
            <v>0.4186988881155087</v>
          </cell>
          <cell r="AJ2874">
            <v>0.4186988881155087</v>
          </cell>
          <cell r="AK2874">
            <v>-0.23973116460761379</v>
          </cell>
          <cell r="AL2874">
            <v>6.8704752841910285E-2</v>
          </cell>
          <cell r="AM2874"/>
          <cell r="AN2874">
            <v>0.40526933672752485</v>
          </cell>
          <cell r="AO2874">
            <v>4.0526933672752481</v>
          </cell>
          <cell r="BC2874" t="str">
            <v>UD Levante</v>
          </cell>
          <cell r="BD2874"/>
          <cell r="BE2874">
            <v>-0.36072547371444086</v>
          </cell>
          <cell r="BF2874"/>
          <cell r="BG2874">
            <v>0</v>
          </cell>
          <cell r="BK2874" t="str">
            <v>UD Levante</v>
          </cell>
          <cell r="BL2874"/>
          <cell r="BM2874">
            <v>-0.36072547371444086</v>
          </cell>
          <cell r="BN2874"/>
          <cell r="BO2874">
            <v>0</v>
          </cell>
        </row>
        <row r="2875">
          <cell r="AH2875" t="str">
            <v>Alavés</v>
          </cell>
          <cell r="AI2875">
            <v>0.59556863514992087</v>
          </cell>
          <cell r="AJ2875">
            <v>0.59556863514992087</v>
          </cell>
          <cell r="AK2875">
            <v>-0.20838315679315358</v>
          </cell>
          <cell r="AL2875">
            <v>6.9189016229647238E-2</v>
          </cell>
          <cell r="AM2875"/>
          <cell r="AN2875">
            <v>0.41746490330062486</v>
          </cell>
          <cell r="AO2875">
            <v>4.1746490330062489</v>
          </cell>
          <cell r="BC2875" t="str">
            <v>Girona</v>
          </cell>
          <cell r="BD2875"/>
          <cell r="BE2875">
            <v>1.0382521748676132</v>
          </cell>
          <cell r="BF2875"/>
          <cell r="BG2875">
            <v>0.51912608743380662</v>
          </cell>
          <cell r="BK2875" t="str">
            <v>Girona</v>
          </cell>
          <cell r="BL2875"/>
          <cell r="BM2875">
            <v>1.0382521748676132</v>
          </cell>
          <cell r="BN2875"/>
          <cell r="BO2875">
            <v>10</v>
          </cell>
        </row>
        <row r="2876">
          <cell r="AH2876" t="str">
            <v>Deportivo</v>
          </cell>
          <cell r="AI2876">
            <v>0.66926571292476345</v>
          </cell>
          <cell r="AJ2876">
            <v>0.66926571292476345</v>
          </cell>
          <cell r="AK2876">
            <v>-0.19532124762708714</v>
          </cell>
          <cell r="AL2876">
            <v>6.9371678965321662E-2</v>
          </cell>
          <cell r="AM2876"/>
          <cell r="AN2876">
            <v>0.42257073210122764</v>
          </cell>
          <cell r="AO2876">
            <v>4.2257073210122762</v>
          </cell>
          <cell r="BC2876" t="str">
            <v>Getafe</v>
          </cell>
          <cell r="BD2876"/>
          <cell r="BE2876">
            <v>1.6545996742124309</v>
          </cell>
          <cell r="BF2876"/>
          <cell r="BG2876">
            <v>0.82729983710621546</v>
          </cell>
          <cell r="BK2876" t="str">
            <v>Getafe</v>
          </cell>
          <cell r="BL2876"/>
          <cell r="BM2876">
            <v>1.6545996742124309</v>
          </cell>
          <cell r="BN2876"/>
          <cell r="BO2876">
            <v>10</v>
          </cell>
        </row>
        <row r="2877">
          <cell r="AH2877" t="str">
            <v>Barcelona</v>
          </cell>
          <cell r="AI2877">
            <v>1.0600400589783923</v>
          </cell>
          <cell r="AJ2877">
            <v>1.0600400589783923</v>
          </cell>
          <cell r="AK2877">
            <v>-0.12606125568852039</v>
          </cell>
          <cell r="AL2877">
            <v>7.0148061669798825E-2</v>
          </cell>
          <cell r="AM2877"/>
          <cell r="AN2877">
            <v>0.44984171811410029</v>
          </cell>
          <cell r="AO2877">
            <v>4.4984171811410025</v>
          </cell>
          <cell r="BC2877" t="str">
            <v>Tenerife</v>
          </cell>
          <cell r="BD2877"/>
          <cell r="BE2877">
            <v>-0.1576049718412933</v>
          </cell>
          <cell r="BF2877"/>
          <cell r="BG2877">
            <v>0</v>
          </cell>
          <cell r="BK2877" t="str">
            <v>Tenerife</v>
          </cell>
          <cell r="BL2877"/>
          <cell r="BM2877">
            <v>-0.1576049718412933</v>
          </cell>
          <cell r="BN2877"/>
          <cell r="BO2877">
            <v>10</v>
          </cell>
        </row>
        <row r="2878">
          <cell r="AH2878" t="str">
            <v>Valladolid</v>
          </cell>
          <cell r="AI2878">
            <v>1.3090718728655848</v>
          </cell>
          <cell r="AJ2878">
            <v>1.3090718728655848</v>
          </cell>
          <cell r="AK2878">
            <v>-8.192340069251576E-2</v>
          </cell>
          <cell r="AL2878">
            <v>7.0470781228300555E-2</v>
          </cell>
          <cell r="AM2878"/>
          <cell r="AN2878">
            <v>0.467353812960766</v>
          </cell>
          <cell r="AO2878">
            <v>4.6735381296076604</v>
          </cell>
          <cell r="BC2878" t="str">
            <v>Cádiz</v>
          </cell>
          <cell r="BD2878"/>
          <cell r="BE2878">
            <v>-0.29728162590336737</v>
          </cell>
          <cell r="BF2878"/>
          <cell r="BG2878">
            <v>0</v>
          </cell>
          <cell r="BK2878" t="str">
            <v>Cádiz</v>
          </cell>
          <cell r="BL2878"/>
          <cell r="BM2878">
            <v>-0.29728162590336737</v>
          </cell>
          <cell r="BN2878"/>
          <cell r="BO2878">
            <v>0</v>
          </cell>
        </row>
        <row r="2879">
          <cell r="AH2879" t="str">
            <v>Atlético de Madrid</v>
          </cell>
          <cell r="AI2879">
            <v>1.7558265650794613</v>
          </cell>
          <cell r="AJ2879">
            <v>1.7558265650794613</v>
          </cell>
          <cell r="AK2879">
            <v>-2.7415744192948416E-3</v>
          </cell>
          <cell r="AL2879">
            <v>7.0707393062748702E-2</v>
          </cell>
          <cell r="AM2879"/>
          <cell r="AN2879">
            <v>0.49890627141939575</v>
          </cell>
          <cell r="AO2879">
            <v>4.9890627141939579</v>
          </cell>
          <cell r="BC2879" t="str">
            <v>Huesca</v>
          </cell>
          <cell r="BD2879"/>
          <cell r="BE2879">
            <v>-0.60005546485381023</v>
          </cell>
          <cell r="BF2879"/>
          <cell r="BG2879">
            <v>0</v>
          </cell>
          <cell r="BK2879" t="str">
            <v>Huesca</v>
          </cell>
          <cell r="BL2879"/>
          <cell r="BM2879">
            <v>-0.60005546485381023</v>
          </cell>
          <cell r="BN2879"/>
          <cell r="BO2879">
            <v>0</v>
          </cell>
        </row>
        <row r="2880">
          <cell r="AH2880" t="str">
            <v>Girona</v>
          </cell>
          <cell r="AI2880">
            <v>2.2762020091680304</v>
          </cell>
          <cell r="AJ2880">
            <v>2.2762020091680304</v>
          </cell>
          <cell r="AK2880">
            <v>8.9488633184088062E-2</v>
          </cell>
          <cell r="AL2880">
            <v>7.0425103774194697E-2</v>
          </cell>
          <cell r="AM2880"/>
          <cell r="AN2880">
            <v>0.53565320662760696</v>
          </cell>
          <cell r="AO2880">
            <v>5.3565320662760696</v>
          </cell>
          <cell r="BC2880" t="str">
            <v>Valladolid</v>
          </cell>
          <cell r="BD2880"/>
          <cell r="BE2880">
            <v>-0.32809088463950586</v>
          </cell>
          <cell r="BF2880"/>
          <cell r="BG2880">
            <v>0</v>
          </cell>
          <cell r="BK2880" t="str">
            <v>Valladolid</v>
          </cell>
          <cell r="BL2880"/>
          <cell r="BM2880">
            <v>-0.32809088463950586</v>
          </cell>
          <cell r="BN2880"/>
          <cell r="BO2880">
            <v>0</v>
          </cell>
        </row>
        <row r="2881">
          <cell r="AH2881" t="str">
            <v>Huesca</v>
          </cell>
          <cell r="AI2881">
            <v>2.3650758971663399</v>
          </cell>
          <cell r="AJ2881">
            <v>2.3650758971663399</v>
          </cell>
          <cell r="AK2881">
            <v>0.10524044705947293</v>
          </cell>
          <cell r="AL2881">
            <v>7.0317177820558407E-2</v>
          </cell>
          <cell r="AM2881"/>
          <cell r="AN2881">
            <v>0.54190749160376361</v>
          </cell>
          <cell r="AO2881">
            <v>5.4190749160376361</v>
          </cell>
          <cell r="BC2881" t="str">
            <v>Oviedo</v>
          </cell>
          <cell r="BD2881"/>
          <cell r="BE2881">
            <v>-0.55815144863146215</v>
          </cell>
          <cell r="BF2881"/>
          <cell r="BG2881">
            <v>0</v>
          </cell>
          <cell r="BK2881" t="str">
            <v>Oviedo</v>
          </cell>
          <cell r="BL2881"/>
          <cell r="BM2881">
            <v>-0.55815144863146215</v>
          </cell>
          <cell r="BN2881"/>
          <cell r="BO2881">
            <v>0</v>
          </cell>
        </row>
        <row r="2882">
          <cell r="AH2882" t="str">
            <v>Real Sociedad</v>
          </cell>
          <cell r="AI2882">
            <v>2.3695613775615323</v>
          </cell>
          <cell r="AJ2882">
            <v>2.3695613775615323</v>
          </cell>
          <cell r="AK2882">
            <v>0.106035443811816</v>
          </cell>
          <cell r="AL2882">
            <v>7.0311272703703173E-2</v>
          </cell>
          <cell r="AM2882"/>
          <cell r="AN2882">
            <v>0.54222288469910596</v>
          </cell>
          <cell r="AO2882">
            <v>5.4222288469910591</v>
          </cell>
          <cell r="BC2882" t="str">
            <v>Lugo</v>
          </cell>
          <cell r="BD2882"/>
          <cell r="BE2882">
            <v>-0.23803116886839593</v>
          </cell>
          <cell r="BF2882"/>
          <cell r="BG2882">
            <v>0</v>
          </cell>
          <cell r="BK2882" t="str">
            <v>Lugo</v>
          </cell>
          <cell r="BL2882"/>
          <cell r="BM2882">
            <v>-0.23803116886839593</v>
          </cell>
          <cell r="BN2882"/>
          <cell r="BO2882">
            <v>10</v>
          </cell>
        </row>
        <row r="2883">
          <cell r="AH2883" t="str">
            <v>UD Levante</v>
          </cell>
          <cell r="AI2883">
            <v>2.5613607129372826</v>
          </cell>
          <cell r="AJ2883">
            <v>2.5613607129372826</v>
          </cell>
          <cell r="AK2883">
            <v>0.14002953926895192</v>
          </cell>
          <cell r="AL2883">
            <v>7.0017818461278566E-2</v>
          </cell>
          <cell r="AM2883"/>
          <cell r="AN2883">
            <v>0.55568167432139748</v>
          </cell>
          <cell r="AO2883">
            <v>5.5568167432139752</v>
          </cell>
          <cell r="BC2883" t="str">
            <v>Córdoba</v>
          </cell>
          <cell r="BD2883"/>
          <cell r="BE2883">
            <v>-0.99086647338093659</v>
          </cell>
          <cell r="BF2883"/>
          <cell r="BG2883">
            <v>0</v>
          </cell>
          <cell r="BK2883" t="str">
            <v>Córdoba</v>
          </cell>
          <cell r="BL2883"/>
          <cell r="BM2883">
            <v>-0.99086647338093659</v>
          </cell>
          <cell r="BN2883"/>
          <cell r="BO2883">
            <v>0</v>
          </cell>
        </row>
        <row r="2884">
          <cell r="AH2884" t="str">
            <v>Getafe</v>
          </cell>
          <cell r="AI2884">
            <v>3.0433674867286467</v>
          </cell>
          <cell r="AJ2884">
            <v>3.0433674867286467</v>
          </cell>
          <cell r="AK2884">
            <v>0.2254593675170502</v>
          </cell>
          <cell r="AL2884">
            <v>6.8933200834712702E-2</v>
          </cell>
          <cell r="AM2884"/>
          <cell r="AN2884">
            <v>0.58918903417386526</v>
          </cell>
          <cell r="AO2884">
            <v>5.8918903417386526</v>
          </cell>
          <cell r="BC2884" t="str">
            <v>Reus</v>
          </cell>
          <cell r="BD2884"/>
          <cell r="BE2884">
            <v>-0.27996467042820655</v>
          </cell>
          <cell r="BF2884"/>
          <cell r="BG2884">
            <v>0</v>
          </cell>
          <cell r="BK2884" t="str">
            <v>Reus</v>
          </cell>
          <cell r="BL2884"/>
          <cell r="BM2884">
            <v>-0.27996467042820655</v>
          </cell>
          <cell r="BN2884"/>
          <cell r="BO2884">
            <v>10</v>
          </cell>
        </row>
        <row r="2885">
          <cell r="AH2885" t="str">
            <v>Betis</v>
          </cell>
          <cell r="AI2885">
            <v>3.0869143437089517</v>
          </cell>
          <cell r="AJ2885">
            <v>3.0869143437089517</v>
          </cell>
          <cell r="AK2885">
            <v>0.23317751737479939</v>
          </cell>
          <cell r="AL2885">
            <v>6.8811302896586768E-2</v>
          </cell>
          <cell r="AM2885"/>
          <cell r="AN2885">
            <v>0.59218821838121749</v>
          </cell>
          <cell r="AO2885">
            <v>5.9218821838121745</v>
          </cell>
          <cell r="BC2885" t="str">
            <v>Rayo Vallecano</v>
          </cell>
          <cell r="BD2885"/>
          <cell r="BE2885">
            <v>-0.74685374164728979</v>
          </cell>
          <cell r="BF2885"/>
          <cell r="BG2885">
            <v>0</v>
          </cell>
          <cell r="BK2885" t="str">
            <v>Rayo Vallecano</v>
          </cell>
          <cell r="BL2885"/>
          <cell r="BM2885">
            <v>-0.74685374164728979</v>
          </cell>
          <cell r="BN2885"/>
          <cell r="BO2885">
            <v>0</v>
          </cell>
        </row>
        <row r="2886">
          <cell r="AH2886" t="str">
            <v>Rayo Vallecano</v>
          </cell>
          <cell r="AI2886">
            <v>3.8951410001178601</v>
          </cell>
          <cell r="AJ2886">
            <v>3.8951410001178601</v>
          </cell>
          <cell r="AK2886">
            <v>0.37642584540023616</v>
          </cell>
          <cell r="AL2886">
            <v>6.5871487614515084E-2</v>
          </cell>
          <cell r="AM2886"/>
          <cell r="AN2886">
            <v>0.64669983264458863</v>
          </cell>
          <cell r="AO2886">
            <v>6.4669983264458866</v>
          </cell>
          <cell r="BC2886" t="str">
            <v>RCD Mallorca</v>
          </cell>
          <cell r="BD2886"/>
          <cell r="BE2886">
            <v>-1.2624150279016255</v>
          </cell>
          <cell r="BF2886"/>
          <cell r="BG2886">
            <v>0</v>
          </cell>
          <cell r="BK2886" t="str">
            <v>RCD Mallorca</v>
          </cell>
          <cell r="BL2886"/>
          <cell r="BM2886">
            <v>-1.2624150279016255</v>
          </cell>
          <cell r="BN2886"/>
          <cell r="BO2886">
            <v>0</v>
          </cell>
        </row>
        <row r="2887">
          <cell r="AH2887" t="str">
            <v>Villareal</v>
          </cell>
          <cell r="AI2887">
            <v>4.3635732109698759</v>
          </cell>
          <cell r="AJ2887">
            <v>4.3635732109698759</v>
          </cell>
          <cell r="AK2887">
            <v>0.45944974774955549</v>
          </cell>
          <cell r="AL2887">
            <v>6.3625024483774315E-2</v>
          </cell>
          <cell r="AM2887"/>
          <cell r="AN2887">
            <v>0.67704438457450555</v>
          </cell>
          <cell r="AO2887">
            <v>6.7704438457450555</v>
          </cell>
          <cell r="BC2887" t="str">
            <v>Nàstic</v>
          </cell>
          <cell r="BD2887"/>
          <cell r="BE2887">
            <v>-0.2719662383792214</v>
          </cell>
          <cell r="BF2887"/>
          <cell r="BG2887">
            <v>0</v>
          </cell>
          <cell r="BK2887" t="str">
            <v>Nàstic</v>
          </cell>
          <cell r="BL2887"/>
          <cell r="BM2887">
            <v>-0.2719662383792214</v>
          </cell>
          <cell r="BN2887"/>
          <cell r="BO2887">
            <v>10</v>
          </cell>
        </row>
        <row r="2888">
          <cell r="AH2888" t="str">
            <v>Eibar</v>
          </cell>
          <cell r="AI2888">
            <v>4.7779905674145144</v>
          </cell>
          <cell r="AJ2888">
            <v>4.7779905674145144</v>
          </cell>
          <cell r="AK2888">
            <v>0.53290017523135014</v>
          </cell>
          <cell r="AL2888">
            <v>6.1348001586985924E-2</v>
          </cell>
          <cell r="AM2888"/>
          <cell r="AN2888">
            <v>0.70294865803763451</v>
          </cell>
          <cell r="AO2888">
            <v>7.0294865803763447</v>
          </cell>
          <cell r="BC2888" t="str">
            <v>Almería</v>
          </cell>
          <cell r="BD2888"/>
          <cell r="BE2888">
            <v>-0.26037954609431924</v>
          </cell>
          <cell r="BF2888"/>
          <cell r="BG2888">
            <v>0</v>
          </cell>
          <cell r="BK2888" t="str">
            <v>Almería</v>
          </cell>
          <cell r="BL2888"/>
          <cell r="BM2888">
            <v>-0.26037954609431924</v>
          </cell>
          <cell r="BN2888"/>
          <cell r="BO2888">
            <v>10</v>
          </cell>
        </row>
        <row r="2889">
          <cell r="AH2889" t="str">
            <v>Sevilla</v>
          </cell>
          <cell r="AI2889">
            <v>5.1435271259078936</v>
          </cell>
          <cell r="AJ2889">
            <v>5.1435271259078936</v>
          </cell>
          <cell r="AK2889">
            <v>0.59768707680300148</v>
          </cell>
          <cell r="AL2889">
            <v>5.9141860557398507E-2</v>
          </cell>
          <cell r="AM2889"/>
          <cell r="AN2889">
            <v>0.72497562498963897</v>
          </cell>
          <cell r="AO2889">
            <v>7.2497562498963894</v>
          </cell>
          <cell r="BC2889" t="str">
            <v>Zaragoza</v>
          </cell>
          <cell r="BD2889"/>
          <cell r="BE2889">
            <v>-0.83895900944587698</v>
          </cell>
          <cell r="BF2889"/>
          <cell r="BG2889">
            <v>0</v>
          </cell>
          <cell r="BK2889" t="str">
            <v>Zaragoza</v>
          </cell>
          <cell r="BL2889"/>
          <cell r="BM2889">
            <v>-0.83895900944587698</v>
          </cell>
          <cell r="BN2889"/>
          <cell r="BO2889">
            <v>10</v>
          </cell>
        </row>
        <row r="2890">
          <cell r="AH2890" t="str">
            <v>Celta</v>
          </cell>
          <cell r="AI2890">
            <v>6.6592553235308998</v>
          </cell>
          <cell r="AJ2890">
            <v>6.6592553235308998</v>
          </cell>
          <cell r="AK2890">
            <v>0.86633143334430995</v>
          </cell>
          <cell r="AL2890">
            <v>4.8583735715537618E-2</v>
          </cell>
          <cell r="AM2890"/>
          <cell r="AN2890">
            <v>0.80684578335791746</v>
          </cell>
          <cell r="AO2890">
            <v>8.0684578335791741</v>
          </cell>
          <cell r="BC2890" t="str">
            <v>Numancia</v>
          </cell>
          <cell r="BD2890"/>
          <cell r="BE2890">
            <v>-3.4613629326746449E-2</v>
          </cell>
          <cell r="BF2890"/>
          <cell r="BG2890">
            <v>0</v>
          </cell>
          <cell r="BK2890" t="str">
            <v>Numancia</v>
          </cell>
          <cell r="BL2890"/>
          <cell r="BM2890">
            <v>-3.4613629326746449E-2</v>
          </cell>
          <cell r="BN2890"/>
          <cell r="BO2890">
            <v>10</v>
          </cell>
        </row>
        <row r="2891">
          <cell r="AH2891" t="str">
            <v>Leganes</v>
          </cell>
          <cell r="AI2891">
            <v>9.1679719590543201</v>
          </cell>
          <cell r="AJ2891">
            <v>9.1679719590543201</v>
          </cell>
          <cell r="AK2891">
            <v>1.3109708926824488</v>
          </cell>
          <cell r="AL2891">
            <v>2.9941083108555675E-2</v>
          </cell>
          <cell r="AM2891"/>
          <cell r="AN2891">
            <v>0.90506620114033698</v>
          </cell>
          <cell r="AO2891">
            <v>9.0506620114033698</v>
          </cell>
          <cell r="BC2891" t="str">
            <v>Alcorcón</v>
          </cell>
          <cell r="BD2891"/>
          <cell r="BE2891">
            <v>-0.13181706245838795</v>
          </cell>
          <cell r="BF2891"/>
          <cell r="BG2891">
            <v>0</v>
          </cell>
          <cell r="BK2891" t="str">
            <v>Alcorcón</v>
          </cell>
          <cell r="BL2891"/>
          <cell r="BM2891">
            <v>-0.13181706245838795</v>
          </cell>
          <cell r="BN2891"/>
          <cell r="BO2891">
            <v>10</v>
          </cell>
        </row>
        <row r="2892">
          <cell r="AH2892" t="str">
            <v>Real Madrid</v>
          </cell>
          <cell r="AI2892">
            <v>18.106797316172003</v>
          </cell>
          <cell r="AJ2892">
            <v>18.106797316172003</v>
          </cell>
          <cell r="AK2892">
            <v>2.8952687833358506</v>
          </cell>
          <cell r="AL2892">
            <v>1.0695769871113185E-3</v>
          </cell>
          <cell r="AM2892"/>
          <cell r="AN2892">
            <v>0.99810582999483111</v>
          </cell>
          <cell r="AO2892">
            <v>9.9810582999483106</v>
          </cell>
          <cell r="BC2892" t="str">
            <v>Albacete</v>
          </cell>
          <cell r="BD2892"/>
          <cell r="BE2892">
            <v>-0.48314474491560966</v>
          </cell>
          <cell r="BF2892"/>
          <cell r="BG2892">
            <v>0</v>
          </cell>
          <cell r="BK2892" t="str">
            <v>Albacete</v>
          </cell>
          <cell r="BL2892"/>
          <cell r="BM2892">
            <v>-0.48314474491560966</v>
          </cell>
          <cell r="BN2892"/>
          <cell r="BO2892">
            <v>10</v>
          </cell>
        </row>
        <row r="2893">
          <cell r="AH2893" t="str">
            <v>Athletic Bilbao</v>
          </cell>
          <cell r="AI2893">
            <v>25.62744447518979</v>
          </cell>
          <cell r="AJ2893">
            <v>25.62744447518979</v>
          </cell>
          <cell r="AK2893">
            <v>4.2282118663879107</v>
          </cell>
          <cell r="AL2893">
            <v>9.2759161554961697E-6</v>
          </cell>
          <cell r="AM2893"/>
          <cell r="AN2893">
            <v>0.99998822220360162</v>
          </cell>
          <cell r="AO2893">
            <v>9.9998822220360157</v>
          </cell>
          <cell r="BC2893" t="str">
            <v>Elche</v>
          </cell>
          <cell r="BD2893"/>
          <cell r="BE2893">
            <v>-0.86564664276242231</v>
          </cell>
          <cell r="BF2893"/>
          <cell r="BG2893">
            <v>0</v>
          </cell>
          <cell r="BK2893" t="str">
            <v>Elche</v>
          </cell>
          <cell r="BL2893"/>
          <cell r="BM2893">
            <v>-0.86564664276242231</v>
          </cell>
          <cell r="BN2893"/>
          <cell r="BO2893">
            <v>0</v>
          </cell>
        </row>
        <row r="2894">
          <cell r="AH2894" t="str">
            <v>Grand Total</v>
          </cell>
          <cell r="AI2894">
            <v>70.851796114904872</v>
          </cell>
          <cell r="AJ2894">
            <v>70.851796114904857</v>
          </cell>
          <cell r="AK2894"/>
          <cell r="AL2894"/>
          <cell r="AM2894"/>
          <cell r="AN2894"/>
          <cell r="AO2894"/>
          <cell r="BC2894" t="str">
            <v>Extremadura</v>
          </cell>
          <cell r="BD2894"/>
          <cell r="BE2894">
            <v>0</v>
          </cell>
          <cell r="BF2894"/>
          <cell r="BG2894">
            <v>10</v>
          </cell>
          <cell r="BK2894" t="str">
            <v>Extremadura</v>
          </cell>
          <cell r="BL2894"/>
          <cell r="BM2894">
            <v>0</v>
          </cell>
          <cell r="BN2894"/>
          <cell r="BO2894">
            <v>10</v>
          </cell>
        </row>
        <row r="2895">
          <cell r="AH2895"/>
          <cell r="AI2895"/>
          <cell r="AJ2895"/>
          <cell r="AK2895"/>
          <cell r="AL2895"/>
          <cell r="AM2895"/>
          <cell r="AN2895"/>
          <cell r="AO2895"/>
          <cell r="BC2895" t="str">
            <v>Rayo Majadahonda</v>
          </cell>
          <cell r="BD2895"/>
          <cell r="BE2895">
            <v>0</v>
          </cell>
          <cell r="BF2895"/>
          <cell r="BG2895">
            <v>10</v>
          </cell>
          <cell r="BK2895" t="str">
            <v>Rayo Majadahonda</v>
          </cell>
          <cell r="BL2895"/>
          <cell r="BM2895">
            <v>0</v>
          </cell>
          <cell r="BN2895"/>
          <cell r="BO2895">
            <v>10</v>
          </cell>
        </row>
        <row r="2903">
          <cell r="A2903" t="str">
            <v>33. Mix Ingresos</v>
          </cell>
        </row>
        <row r="2965">
          <cell r="AH2965" t="str">
            <v>Reus</v>
          </cell>
          <cell r="AI2965">
            <v>5.901597444089457E-2</v>
          </cell>
          <cell r="AJ2965">
            <v>5.901597444089457E-2</v>
          </cell>
          <cell r="AK2965">
            <v>-1.1833824205946395</v>
          </cell>
          <cell r="AL2965">
            <v>2.1771062811492152</v>
          </cell>
          <cell r="AM2965"/>
          <cell r="AN2965">
            <v>0.11832881057607615</v>
          </cell>
          <cell r="AO2965">
            <v>1.1832881057607616</v>
          </cell>
          <cell r="BC2965" t="str">
            <v>Real Madrid</v>
          </cell>
          <cell r="BD2965"/>
          <cell r="BE2965">
            <v>0.42592530058654476</v>
          </cell>
          <cell r="BF2965"/>
          <cell r="BG2965">
            <v>10</v>
          </cell>
          <cell r="BK2965" t="str">
            <v>Real Madrid</v>
          </cell>
          <cell r="BL2965"/>
          <cell r="BM2965">
            <v>0.42592530058654476</v>
          </cell>
          <cell r="BN2965"/>
          <cell r="BO2965">
            <v>10</v>
          </cell>
        </row>
        <row r="2966">
          <cell r="AH2966" t="str">
            <v>Getafe</v>
          </cell>
          <cell r="AI2966">
            <v>7.4243904140649533E-2</v>
          </cell>
          <cell r="AJ2966">
            <v>7.4243904140649533E-2</v>
          </cell>
          <cell r="AK2966">
            <v>-1.0160029802540551</v>
          </cell>
          <cell r="AL2966">
            <v>2.6170887865301582</v>
          </cell>
          <cell r="AM2966"/>
          <cell r="AN2966">
            <v>0.15481398367867721</v>
          </cell>
          <cell r="AO2966">
            <v>1.5481398367867722</v>
          </cell>
          <cell r="BC2966" t="str">
            <v>Barcelona</v>
          </cell>
          <cell r="BD2966"/>
          <cell r="BE2966">
            <v>0.43152979024208876</v>
          </cell>
          <cell r="BF2966"/>
          <cell r="BG2966">
            <v>10</v>
          </cell>
          <cell r="BK2966" t="str">
            <v>Barcelona</v>
          </cell>
          <cell r="BL2966"/>
          <cell r="BM2966">
            <v>0.43152979024208876</v>
          </cell>
          <cell r="BN2966"/>
          <cell r="BO2966">
            <v>10</v>
          </cell>
        </row>
        <row r="2967">
          <cell r="AH2967" t="str">
            <v>Eibar</v>
          </cell>
          <cell r="AI2967">
            <v>7.6360208118843906E-2</v>
          </cell>
          <cell r="AJ2967">
            <v>7.6360208118843906E-2</v>
          </cell>
          <cell r="AK2967">
            <v>-0.99274139562338615</v>
          </cell>
          <cell r="AL2967">
            <v>2.6789524425370992</v>
          </cell>
          <cell r="AM2967"/>
          <cell r="AN2967">
            <v>0.16041799803202156</v>
          </cell>
          <cell r="AO2967">
            <v>1.6041799803202155</v>
          </cell>
          <cell r="BC2967" t="str">
            <v>Atlético de Madrid</v>
          </cell>
          <cell r="BD2967"/>
          <cell r="BE2967">
            <v>0.24823898349630161</v>
          </cell>
          <cell r="BF2967"/>
          <cell r="BG2967">
            <v>4.9412994498767198</v>
          </cell>
          <cell r="BK2967" t="str">
            <v>Atlético de Madrid</v>
          </cell>
          <cell r="BL2967"/>
          <cell r="BM2967">
            <v>0.24823898349630161</v>
          </cell>
          <cell r="BN2967"/>
          <cell r="BO2967">
            <v>10</v>
          </cell>
        </row>
        <row r="2968">
          <cell r="AH2968" t="str">
            <v>Alcorcón</v>
          </cell>
          <cell r="AI2968">
            <v>8.1908178107921087E-2</v>
          </cell>
          <cell r="AJ2968">
            <v>8.1908178107921087E-2</v>
          </cell>
          <cell r="AK2968">
            <v>-0.93176028196530047</v>
          </cell>
          <cell r="AL2968">
            <v>2.8408547245063813</v>
          </cell>
          <cell r="AM2968"/>
          <cell r="AN2968">
            <v>0.17573021252615448</v>
          </cell>
          <cell r="AO2968">
            <v>1.7573021252615448</v>
          </cell>
          <cell r="BC2968" t="str">
            <v>Villareal</v>
          </cell>
          <cell r="BD2968"/>
          <cell r="BE2968">
            <v>0.16229499969787006</v>
          </cell>
          <cell r="BF2968"/>
          <cell r="BG2968">
            <v>2.0764999899290015</v>
          </cell>
          <cell r="BK2968" t="str">
            <v>Villareal</v>
          </cell>
          <cell r="BL2968"/>
          <cell r="BM2968">
            <v>0.16229499969787006</v>
          </cell>
          <cell r="BN2968"/>
          <cell r="BO2968">
            <v>10</v>
          </cell>
        </row>
        <row r="2969">
          <cell r="AH2969" t="str">
            <v>Rayo Vallecano</v>
          </cell>
          <cell r="AI2969">
            <v>8.2249641814181804E-2</v>
          </cell>
          <cell r="AJ2969">
            <v>8.2249641814181804E-2</v>
          </cell>
          <cell r="AK2969">
            <v>-0.92800704661568756</v>
          </cell>
          <cell r="AL2969">
            <v>2.85078683452695</v>
          </cell>
          <cell r="AM2969"/>
          <cell r="AN2969">
            <v>0.1767019571912419</v>
          </cell>
          <cell r="AO2969">
            <v>1.7670195719124191</v>
          </cell>
          <cell r="BC2969" t="str">
            <v>Real Sociedad</v>
          </cell>
          <cell r="BD2969"/>
          <cell r="BE2969">
            <v>0.12082337446953806</v>
          </cell>
          <cell r="BF2969"/>
          <cell r="BG2969">
            <v>0.69411248231793499</v>
          </cell>
          <cell r="BK2969" t="str">
            <v>Real Sociedad</v>
          </cell>
          <cell r="BL2969"/>
          <cell r="BM2969">
            <v>0.12082337446953806</v>
          </cell>
          <cell r="BN2969"/>
          <cell r="BO2969">
            <v>0</v>
          </cell>
        </row>
        <row r="2970">
          <cell r="AH2970" t="str">
            <v>Valladolid</v>
          </cell>
          <cell r="AI2970">
            <v>9.123138355277359E-2</v>
          </cell>
          <cell r="AJ2970">
            <v>9.123138355277359E-2</v>
          </cell>
          <cell r="AK2970">
            <v>-0.82928325847570472</v>
          </cell>
          <cell r="AL2970">
            <v>3.1091153002751635</v>
          </cell>
          <cell r="AM2970"/>
          <cell r="AN2970">
            <v>0.20347207096516773</v>
          </cell>
          <cell r="AO2970">
            <v>2.0347207096516771</v>
          </cell>
          <cell r="BC2970" t="str">
            <v>Athletic Bilbao</v>
          </cell>
          <cell r="BD2970"/>
          <cell r="BE2970">
            <v>0.13758912792257624</v>
          </cell>
          <cell r="BF2970"/>
          <cell r="BG2970">
            <v>1.2529709307525412</v>
          </cell>
          <cell r="BK2970" t="str">
            <v>Athletic Bilbao</v>
          </cell>
          <cell r="BL2970"/>
          <cell r="BM2970">
            <v>0.13758912792257624</v>
          </cell>
          <cell r="BN2970"/>
          <cell r="BO2970">
            <v>0</v>
          </cell>
        </row>
        <row r="2971">
          <cell r="AH2971" t="str">
            <v>Leganes</v>
          </cell>
          <cell r="AI2971">
            <v>9.3707547131554741E-2</v>
          </cell>
          <cell r="AJ2971">
            <v>9.3707547131554741E-2</v>
          </cell>
          <cell r="AK2971">
            <v>-0.80206623802841459</v>
          </cell>
          <cell r="AL2971">
            <v>3.178910260417342</v>
          </cell>
          <cell r="AM2971"/>
          <cell r="AN2971">
            <v>0.21125732175013145</v>
          </cell>
          <cell r="AO2971">
            <v>2.1125732175013145</v>
          </cell>
          <cell r="BC2971" t="str">
            <v>Espanyol</v>
          </cell>
          <cell r="BD2971"/>
          <cell r="BE2971">
            <v>0.14317073600841532</v>
          </cell>
          <cell r="BF2971"/>
          <cell r="BG2971">
            <v>1.4390245336138436</v>
          </cell>
          <cell r="BK2971" t="str">
            <v>Espanyol</v>
          </cell>
          <cell r="BL2971"/>
          <cell r="BM2971">
            <v>0.14317073600841532</v>
          </cell>
          <cell r="BN2971"/>
          <cell r="BO2971">
            <v>0</v>
          </cell>
        </row>
        <row r="2972">
          <cell r="AH2972" t="str">
            <v>Alavés</v>
          </cell>
          <cell r="AI2972">
            <v>9.6187050813909006E-2</v>
          </cell>
          <cell r="AJ2972">
            <v>9.6187050813909006E-2</v>
          </cell>
          <cell r="AK2972">
            <v>-0.77481250447055927</v>
          </cell>
          <cell r="AL2972">
            <v>3.2479576038397262</v>
          </cell>
          <cell r="AM2972"/>
          <cell r="AN2972">
            <v>0.21922522962854735</v>
          </cell>
          <cell r="AO2972">
            <v>2.1922522962854734</v>
          </cell>
          <cell r="BC2972" t="str">
            <v>Alavés</v>
          </cell>
          <cell r="BD2972"/>
          <cell r="BE2972">
            <v>9.6187050813909006E-2</v>
          </cell>
          <cell r="BF2972"/>
          <cell r="BG2972">
            <v>0</v>
          </cell>
          <cell r="BK2972" t="str">
            <v>Alavés</v>
          </cell>
          <cell r="BL2972"/>
          <cell r="BM2972">
            <v>9.6187050813909006E-2</v>
          </cell>
          <cell r="BN2972"/>
          <cell r="BO2972">
            <v>0</v>
          </cell>
        </row>
        <row r="2973">
          <cell r="AH2973" t="str">
            <v>Huesca</v>
          </cell>
          <cell r="AI2973">
            <v>9.9068747269905305E-2</v>
          </cell>
          <cell r="AJ2973">
            <v>9.9068747269905305E-2</v>
          </cell>
          <cell r="AK2973">
            <v>-0.74313802543458973</v>
          </cell>
          <cell r="AL2973">
            <v>3.3269850893890665</v>
          </cell>
          <cell r="AM2973"/>
          <cell r="AN2973">
            <v>0.22869905996876971</v>
          </cell>
          <cell r="AO2973">
            <v>2.2869905996876971</v>
          </cell>
          <cell r="BC2973" t="str">
            <v>Eibar</v>
          </cell>
          <cell r="BD2973"/>
          <cell r="BE2973">
            <v>7.6360208118843906E-2</v>
          </cell>
          <cell r="BF2973"/>
          <cell r="BG2973">
            <v>0</v>
          </cell>
          <cell r="BK2973" t="str">
            <v>Eibar</v>
          </cell>
          <cell r="BL2973"/>
          <cell r="BM2973">
            <v>7.6360208118843906E-2</v>
          </cell>
          <cell r="BN2973"/>
          <cell r="BO2973">
            <v>0</v>
          </cell>
        </row>
        <row r="2974">
          <cell r="AH2974" t="str">
            <v>Girona</v>
          </cell>
          <cell r="AI2974">
            <v>0.10455442752397065</v>
          </cell>
          <cell r="AJ2974">
            <v>0.10455442752397065</v>
          </cell>
          <cell r="AK2974">
            <v>-0.68284157615247709</v>
          </cell>
          <cell r="AL2974">
            <v>3.4731336954584471</v>
          </cell>
          <cell r="AM2974"/>
          <cell r="AN2974">
            <v>0.24735347740428165</v>
          </cell>
          <cell r="AO2974">
            <v>2.4735347740428164</v>
          </cell>
          <cell r="BC2974" t="str">
            <v>Málaga</v>
          </cell>
          <cell r="BD2974"/>
          <cell r="BE2974">
            <v>0.17390812281874601</v>
          </cell>
          <cell r="BF2974"/>
          <cell r="BG2974">
            <v>2.4636040939582</v>
          </cell>
          <cell r="BK2974" t="str">
            <v>Málaga</v>
          </cell>
          <cell r="BL2974"/>
          <cell r="BM2974">
            <v>0.17390812281874601</v>
          </cell>
          <cell r="BN2974"/>
          <cell r="BO2974">
            <v>10</v>
          </cell>
        </row>
        <row r="2975">
          <cell r="AH2975" t="str">
            <v>Córdoba</v>
          </cell>
          <cell r="AI2975">
            <v>0.10628359737754399</v>
          </cell>
          <cell r="AJ2975">
            <v>0.10628359737754399</v>
          </cell>
          <cell r="AK2975">
            <v>-0.66383521822651603</v>
          </cell>
          <cell r="AL2975">
            <v>3.5178674898380597</v>
          </cell>
          <cell r="AM2975"/>
          <cell r="AN2975">
            <v>0.25339789111320887</v>
          </cell>
          <cell r="AO2975">
            <v>2.5339789111320887</v>
          </cell>
          <cell r="BC2975" t="str">
            <v>Valencia</v>
          </cell>
          <cell r="BD2975"/>
          <cell r="BE2975">
            <v>0.14492684523456689</v>
          </cell>
          <cell r="BF2975"/>
          <cell r="BG2975">
            <v>1.4975615078188962</v>
          </cell>
          <cell r="BK2975" t="str">
            <v>Valencia</v>
          </cell>
          <cell r="BL2975"/>
          <cell r="BM2975">
            <v>0.14492684523456689</v>
          </cell>
          <cell r="BN2975"/>
          <cell r="BO2975">
            <v>0</v>
          </cell>
        </row>
        <row r="2976">
          <cell r="AH2976" t="str">
            <v>Osasuna</v>
          </cell>
          <cell r="AI2976">
            <v>0.10654693461558565</v>
          </cell>
          <cell r="AJ2976">
            <v>0.10654693461558565</v>
          </cell>
          <cell r="AK2976">
            <v>-0.66094071842297686</v>
          </cell>
          <cell r="AL2976">
            <v>3.5246187032278922</v>
          </cell>
          <cell r="AM2976"/>
          <cell r="AN2976">
            <v>0.25432516590807275</v>
          </cell>
          <cell r="AO2976">
            <v>2.5432516590807275</v>
          </cell>
          <cell r="BC2976" t="str">
            <v>Sevilla</v>
          </cell>
          <cell r="BD2976"/>
          <cell r="BE2976">
            <v>0.11691697091854686</v>
          </cell>
          <cell r="BF2976"/>
          <cell r="BG2976">
            <v>0.56389903061822833</v>
          </cell>
          <cell r="BK2976" t="str">
            <v>Sevilla</v>
          </cell>
          <cell r="BL2976"/>
          <cell r="BM2976">
            <v>0.11691697091854686</v>
          </cell>
          <cell r="BN2976"/>
          <cell r="BO2976">
            <v>0</v>
          </cell>
        </row>
        <row r="2977">
          <cell r="AH2977" t="str">
            <v>Betis</v>
          </cell>
          <cell r="AI2977">
            <v>0.11413040927162886</v>
          </cell>
          <cell r="AJ2977">
            <v>0.11413040927162886</v>
          </cell>
          <cell r="AK2977">
            <v>-0.57758613452402818</v>
          </cell>
          <cell r="AL2977">
            <v>3.7113314971916638</v>
          </cell>
          <cell r="AM2977"/>
          <cell r="AN2977">
            <v>0.28177178515089807</v>
          </cell>
          <cell r="AO2977">
            <v>2.8177178515089807</v>
          </cell>
          <cell r="BC2977" t="str">
            <v>Celta</v>
          </cell>
          <cell r="BD2977"/>
          <cell r="BE2977">
            <v>0.12286024175927815</v>
          </cell>
          <cell r="BF2977"/>
          <cell r="BG2977">
            <v>0.76200805864260468</v>
          </cell>
          <cell r="BK2977" t="str">
            <v>Celta</v>
          </cell>
          <cell r="BL2977"/>
          <cell r="BM2977">
            <v>0.12286024175927815</v>
          </cell>
          <cell r="BN2977"/>
          <cell r="BO2977">
            <v>0</v>
          </cell>
        </row>
        <row r="2978">
          <cell r="AH2978" t="str">
            <v>Sevilla</v>
          </cell>
          <cell r="AI2978">
            <v>0.11691697091854686</v>
          </cell>
          <cell r="AJ2978">
            <v>0.11691697091854686</v>
          </cell>
          <cell r="AK2978">
            <v>-0.54695734005676866</v>
          </cell>
          <cell r="AL2978">
            <v>3.7758004948239328</v>
          </cell>
          <cell r="AM2978"/>
          <cell r="AN2978">
            <v>0.29220402029109949</v>
          </cell>
          <cell r="AO2978">
            <v>2.9220402029109946</v>
          </cell>
          <cell r="BC2978" t="str">
            <v>Las Palmas</v>
          </cell>
          <cell r="BD2978"/>
          <cell r="BE2978">
            <v>0.18921030885857654</v>
          </cell>
          <cell r="BF2978"/>
          <cell r="BG2978">
            <v>2.9736769619525507</v>
          </cell>
          <cell r="BK2978" t="str">
            <v>Las Palmas</v>
          </cell>
          <cell r="BL2978"/>
          <cell r="BM2978">
            <v>0.18921030885857654</v>
          </cell>
          <cell r="BN2978"/>
          <cell r="BO2978">
            <v>10</v>
          </cell>
        </row>
        <row r="2979">
          <cell r="AH2979" t="str">
            <v>Real Sociedad</v>
          </cell>
          <cell r="AI2979">
            <v>0.12082337446953806</v>
          </cell>
          <cell r="AJ2979">
            <v>0.12082337446953806</v>
          </cell>
          <cell r="AK2979">
            <v>-0.50401968188515911</v>
          </cell>
          <cell r="AL2979">
            <v>3.8619632103039203</v>
          </cell>
          <cell r="AM2979"/>
          <cell r="AN2979">
            <v>0.30712377311665351</v>
          </cell>
          <cell r="AO2979">
            <v>3.0712377311665353</v>
          </cell>
          <cell r="BC2979" t="str">
            <v>Betis</v>
          </cell>
          <cell r="BD2979"/>
          <cell r="BE2979">
            <v>0.11413040927162886</v>
          </cell>
          <cell r="BF2979"/>
          <cell r="BG2979">
            <v>0.47101364238762844</v>
          </cell>
          <cell r="BK2979" t="str">
            <v>Betis</v>
          </cell>
          <cell r="BL2979"/>
          <cell r="BM2979">
            <v>0.11413040927162886</v>
          </cell>
          <cell r="BN2979"/>
          <cell r="BO2979">
            <v>0</v>
          </cell>
        </row>
        <row r="2980">
          <cell r="AH2980" t="str">
            <v>Celta</v>
          </cell>
          <cell r="AI2980">
            <v>0.12286024175927815</v>
          </cell>
          <cell r="AJ2980">
            <v>0.12286024175927815</v>
          </cell>
          <cell r="AK2980">
            <v>-0.48163123422833648</v>
          </cell>
          <cell r="AL2980">
            <v>3.9048105010687593</v>
          </cell>
          <cell r="AM2980"/>
          <cell r="AN2980">
            <v>0.31503396693514452</v>
          </cell>
          <cell r="AO2980">
            <v>3.1503396693514452</v>
          </cell>
          <cell r="BC2980" t="str">
            <v>Deportivo</v>
          </cell>
          <cell r="BD2980"/>
          <cell r="BE2980">
            <v>0.18122990133798578</v>
          </cell>
          <cell r="BF2980"/>
          <cell r="BG2980">
            <v>2.7076633779328585</v>
          </cell>
          <cell r="BK2980" t="str">
            <v>Deportivo</v>
          </cell>
          <cell r="BL2980"/>
          <cell r="BM2980">
            <v>0.18122990133798578</v>
          </cell>
          <cell r="BN2980"/>
          <cell r="BO2980">
            <v>10</v>
          </cell>
        </row>
        <row r="2981">
          <cell r="AH2981" t="str">
            <v>UD Levante</v>
          </cell>
          <cell r="AI2981">
            <v>0.12454131777976174</v>
          </cell>
          <cell r="AJ2981">
            <v>0.12454131777976174</v>
          </cell>
          <cell r="AK2981">
            <v>-0.46315350488322082</v>
          </cell>
          <cell r="AL2981">
            <v>3.939043759459171</v>
          </cell>
          <cell r="AM2981"/>
          <cell r="AN2981">
            <v>0.32162717031614568</v>
          </cell>
          <cell r="AO2981">
            <v>3.2162717031614569</v>
          </cell>
          <cell r="BC2981" t="str">
            <v>Leganes</v>
          </cell>
          <cell r="BD2981"/>
          <cell r="BE2981">
            <v>9.3707547131554741E-2</v>
          </cell>
          <cell r="BF2981"/>
          <cell r="BG2981">
            <v>0</v>
          </cell>
          <cell r="BK2981" t="str">
            <v>Leganes</v>
          </cell>
          <cell r="BL2981"/>
          <cell r="BM2981">
            <v>9.3707547131554741E-2</v>
          </cell>
          <cell r="BN2981"/>
          <cell r="BO2981">
            <v>0</v>
          </cell>
        </row>
        <row r="2982">
          <cell r="AH2982" t="str">
            <v>Athletic Bilbao</v>
          </cell>
          <cell r="AI2982">
            <v>0.13758912792257624</v>
          </cell>
          <cell r="AJ2982">
            <v>0.13758912792257624</v>
          </cell>
          <cell r="AK2982">
            <v>-0.31973708502611881</v>
          </cell>
          <cell r="AL2982">
            <v>4.1665055045358459</v>
          </cell>
          <cell r="AM2982"/>
          <cell r="AN2982">
            <v>0.37458382226856712</v>
          </cell>
          <cell r="AO2982">
            <v>3.7458382226856712</v>
          </cell>
          <cell r="BC2982" t="str">
            <v>Sporting Gijón</v>
          </cell>
          <cell r="BD2982"/>
          <cell r="BE2982">
            <v>0.1487229994404029</v>
          </cell>
          <cell r="BF2982"/>
          <cell r="BG2982">
            <v>1.6240999813467629</v>
          </cell>
          <cell r="BK2982" t="str">
            <v>Sporting Gijón</v>
          </cell>
          <cell r="BL2982"/>
          <cell r="BM2982">
            <v>0.1487229994404029</v>
          </cell>
          <cell r="BN2982"/>
          <cell r="BO2982">
            <v>10</v>
          </cell>
        </row>
        <row r="2983">
          <cell r="AH2983" t="str">
            <v>Espanyol</v>
          </cell>
          <cell r="AI2983">
            <v>0.14317073600841532</v>
          </cell>
          <cell r="AJ2983">
            <v>0.14317073600841532</v>
          </cell>
          <cell r="AK2983">
            <v>-0.25838623458035809</v>
          </cell>
          <cell r="AL2983">
            <v>4.2410541330990084</v>
          </cell>
          <cell r="AM2983"/>
          <cell r="AN2983">
            <v>0.39805441960391252</v>
          </cell>
          <cell r="AO2983">
            <v>3.9805441960391255</v>
          </cell>
          <cell r="BC2983" t="str">
            <v>Osasuna</v>
          </cell>
          <cell r="BD2983"/>
          <cell r="BE2983">
            <v>0.10654693461558565</v>
          </cell>
          <cell r="BF2983"/>
          <cell r="BG2983">
            <v>0.21823115385285471</v>
          </cell>
          <cell r="BK2983" t="str">
            <v>Osasuna</v>
          </cell>
          <cell r="BL2983"/>
          <cell r="BM2983">
            <v>0.10654693461558565</v>
          </cell>
          <cell r="BN2983"/>
          <cell r="BO2983">
            <v>0</v>
          </cell>
        </row>
        <row r="2984">
          <cell r="AH2984" t="str">
            <v>Valencia</v>
          </cell>
          <cell r="AI2984">
            <v>0.14492684523456689</v>
          </cell>
          <cell r="AJ2984">
            <v>0.14492684523456689</v>
          </cell>
          <cell r="AK2984">
            <v>-0.23908376961987712</v>
          </cell>
          <cell r="AL2984">
            <v>4.261465236201941</v>
          </cell>
          <cell r="AM2984"/>
          <cell r="AN2984">
            <v>0.40552031342146616</v>
          </cell>
          <cell r="AO2984">
            <v>4.0552031342146613</v>
          </cell>
          <cell r="BC2984" t="str">
            <v>Granada</v>
          </cell>
          <cell r="BD2984"/>
          <cell r="BE2984">
            <v>0.14805413792794167</v>
          </cell>
          <cell r="BF2984"/>
          <cell r="BG2984">
            <v>1.6018045975980553</v>
          </cell>
          <cell r="BK2984" t="str">
            <v>Granada</v>
          </cell>
          <cell r="BL2984"/>
          <cell r="BM2984">
            <v>0.14805413792794167</v>
          </cell>
          <cell r="BN2984"/>
          <cell r="BO2984">
            <v>10</v>
          </cell>
        </row>
        <row r="2985">
          <cell r="AH2985" t="str">
            <v>Numancia</v>
          </cell>
          <cell r="AI2985">
            <v>0.14791000648991659</v>
          </cell>
          <cell r="AJ2985">
            <v>0.14791000648991659</v>
          </cell>
          <cell r="AK2985">
            <v>-0.20629402924077739</v>
          </cell>
          <cell r="AL2985">
            <v>4.2926959601519794</v>
          </cell>
          <cell r="AM2985"/>
          <cell r="AN2985">
            <v>0.41828062110357733</v>
          </cell>
          <cell r="AO2985">
            <v>4.1828062110357731</v>
          </cell>
          <cell r="BC2985" t="str">
            <v>UD Levante</v>
          </cell>
          <cell r="BD2985"/>
          <cell r="BE2985">
            <v>0.12454131777976174</v>
          </cell>
          <cell r="BF2985"/>
          <cell r="BG2985">
            <v>0.81804392599205777</v>
          </cell>
          <cell r="BK2985" t="str">
            <v>UD Levante</v>
          </cell>
          <cell r="BL2985"/>
          <cell r="BM2985">
            <v>0.12454131777976174</v>
          </cell>
          <cell r="BN2985"/>
          <cell r="BO2985">
            <v>0</v>
          </cell>
        </row>
        <row r="2986">
          <cell r="AH2986" t="str">
            <v>Granada</v>
          </cell>
          <cell r="AI2986">
            <v>0.14805413792794167</v>
          </cell>
          <cell r="AJ2986">
            <v>0.14805413792794167</v>
          </cell>
          <cell r="AK2986">
            <v>-0.20470979291267627</v>
          </cell>
          <cell r="AL2986">
            <v>4.2940937331921782</v>
          </cell>
          <cell r="AM2986"/>
          <cell r="AN2986">
            <v>0.41889943440079697</v>
          </cell>
          <cell r="AO2986">
            <v>4.1889943440079698</v>
          </cell>
          <cell r="BC2986" t="str">
            <v>Girona</v>
          </cell>
          <cell r="BD2986"/>
          <cell r="BE2986">
            <v>0.10455442752397065</v>
          </cell>
          <cell r="BF2986"/>
          <cell r="BG2986">
            <v>0.15181425079902144</v>
          </cell>
          <cell r="BK2986" t="str">
            <v>Girona</v>
          </cell>
          <cell r="BL2986"/>
          <cell r="BM2986">
            <v>0.10455442752397065</v>
          </cell>
          <cell r="BN2986"/>
          <cell r="BO2986">
            <v>0</v>
          </cell>
        </row>
        <row r="2987">
          <cell r="AH2987" t="str">
            <v>Sporting Gijón</v>
          </cell>
          <cell r="AI2987">
            <v>0.1487229994404029</v>
          </cell>
          <cell r="AJ2987">
            <v>0.1487229994404029</v>
          </cell>
          <cell r="AK2987">
            <v>-0.19735792907901809</v>
          </cell>
          <cell r="AL2987">
            <v>4.300444982578739</v>
          </cell>
          <cell r="AM2987"/>
          <cell r="AN2987">
            <v>0.42177372490598602</v>
          </cell>
          <cell r="AO2987">
            <v>4.2177372490598604</v>
          </cell>
          <cell r="BC2987" t="str">
            <v>Getafe</v>
          </cell>
          <cell r="BD2987"/>
          <cell r="BE2987">
            <v>7.4243904140649533E-2</v>
          </cell>
          <cell r="BF2987"/>
          <cell r="BG2987">
            <v>0</v>
          </cell>
          <cell r="BK2987" t="str">
            <v>Getafe</v>
          </cell>
          <cell r="BL2987"/>
          <cell r="BM2987">
            <v>7.4243904140649533E-2</v>
          </cell>
          <cell r="BN2987"/>
          <cell r="BO2987">
            <v>0</v>
          </cell>
        </row>
        <row r="2988">
          <cell r="AH2988" t="str">
            <v>Villareal</v>
          </cell>
          <cell r="AI2988">
            <v>0.16229499969787006</v>
          </cell>
          <cell r="AJ2988">
            <v>0.16229499969787006</v>
          </cell>
          <cell r="AK2988">
            <v>-4.8179816742862876E-2</v>
          </cell>
          <cell r="AL2988">
            <v>4.3799308227919438</v>
          </cell>
          <cell r="AM2988"/>
          <cell r="AN2988">
            <v>0.48078646770526856</v>
          </cell>
          <cell r="AO2988">
            <v>4.8078646770526854</v>
          </cell>
          <cell r="BC2988" t="str">
            <v>Tenerife</v>
          </cell>
          <cell r="BD2988"/>
          <cell r="BE2988">
            <v>0.35092282737355879</v>
          </cell>
          <cell r="BF2988"/>
          <cell r="BG2988">
            <v>8.3640942457852905</v>
          </cell>
          <cell r="BK2988" t="str">
            <v>Tenerife</v>
          </cell>
          <cell r="BL2988"/>
          <cell r="BM2988">
            <v>0.35092282737355879</v>
          </cell>
          <cell r="BN2988"/>
          <cell r="BO2988">
            <v>10</v>
          </cell>
        </row>
        <row r="2989">
          <cell r="AH2989" t="str">
            <v>Nàstic</v>
          </cell>
          <cell r="AI2989">
            <v>0.16520785901003454</v>
          </cell>
          <cell r="AJ2989">
            <v>0.16520785901003454</v>
          </cell>
          <cell r="AK2989">
            <v>-1.6162807794575223E-2</v>
          </cell>
          <cell r="AL2989">
            <v>4.3844446036657576</v>
          </cell>
          <cell r="AM2989"/>
          <cell r="AN2989">
            <v>0.49355225333293806</v>
          </cell>
          <cell r="AO2989">
            <v>4.9355225333293804</v>
          </cell>
          <cell r="BC2989" t="str">
            <v>Cádiz</v>
          </cell>
          <cell r="BD2989"/>
          <cell r="BE2989">
            <v>0.17154819751474062</v>
          </cell>
          <cell r="BF2989"/>
          <cell r="BG2989">
            <v>2.3849399171580203</v>
          </cell>
          <cell r="BK2989" t="str">
            <v>Cádiz</v>
          </cell>
          <cell r="BL2989"/>
          <cell r="BM2989">
            <v>0.17154819751474062</v>
          </cell>
          <cell r="BN2989"/>
          <cell r="BO2989">
            <v>10</v>
          </cell>
        </row>
        <row r="2990">
          <cell r="AH2990" t="str">
            <v>Cádiz</v>
          </cell>
          <cell r="AI2990">
            <v>0.17154819751474062</v>
          </cell>
          <cell r="AJ2990">
            <v>0.17154819751474062</v>
          </cell>
          <cell r="AK2990">
            <v>5.3527710313387843E-2</v>
          </cell>
          <cell r="AL2990">
            <v>4.3787398165103548</v>
          </cell>
          <cell r="AM2990"/>
          <cell r="AN2990">
            <v>0.52134427367246017</v>
          </cell>
          <cell r="AO2990">
            <v>5.2134427367246019</v>
          </cell>
          <cell r="BC2990" t="str">
            <v>Huesca</v>
          </cell>
          <cell r="BD2990"/>
          <cell r="BE2990">
            <v>9.9068747269905305E-2</v>
          </cell>
          <cell r="BF2990"/>
          <cell r="BG2990">
            <v>0</v>
          </cell>
          <cell r="BK2990" t="str">
            <v>Huesca</v>
          </cell>
          <cell r="BL2990"/>
          <cell r="BM2990">
            <v>9.9068747269905305E-2</v>
          </cell>
          <cell r="BN2990"/>
          <cell r="BO2990">
            <v>0</v>
          </cell>
        </row>
        <row r="2991">
          <cell r="AH2991" t="str">
            <v>Málaga</v>
          </cell>
          <cell r="AI2991">
            <v>0.17390812281874601</v>
          </cell>
          <cell r="AJ2991">
            <v>0.17390812281874601</v>
          </cell>
          <cell r="AK2991">
            <v>7.946708516067004E-2</v>
          </cell>
          <cell r="AL2991">
            <v>4.3711934343967629</v>
          </cell>
          <cell r="AM2991"/>
          <cell r="AN2991">
            <v>0.53166944448508813</v>
          </cell>
          <cell r="AO2991">
            <v>5.3166944448508815</v>
          </cell>
          <cell r="BC2991" t="str">
            <v>Valladolid</v>
          </cell>
          <cell r="BD2991"/>
          <cell r="BE2991">
            <v>9.123138355277359E-2</v>
          </cell>
          <cell r="BF2991"/>
          <cell r="BG2991">
            <v>0</v>
          </cell>
          <cell r="BK2991" t="str">
            <v>Valladolid</v>
          </cell>
          <cell r="BL2991"/>
          <cell r="BM2991">
            <v>9.123138355277359E-2</v>
          </cell>
          <cell r="BN2991"/>
          <cell r="BO2991">
            <v>0</v>
          </cell>
        </row>
        <row r="2992">
          <cell r="AH2992" t="str">
            <v>Deportivo</v>
          </cell>
          <cell r="AI2992">
            <v>0.18122990133798578</v>
          </cell>
          <cell r="AJ2992">
            <v>0.18122990133798578</v>
          </cell>
          <cell r="AK2992">
            <v>0.15994520759827127</v>
          </cell>
          <cell r="AL2992">
            <v>4.3292847474976091</v>
          </cell>
          <cell r="AM2992"/>
          <cell r="AN2992">
            <v>0.56353788180335007</v>
          </cell>
          <cell r="AO2992">
            <v>5.6353788180335007</v>
          </cell>
          <cell r="BC2992" t="str">
            <v>Oviedo</v>
          </cell>
          <cell r="BD2992"/>
          <cell r="BE2992">
            <v>0.24254183117127281</v>
          </cell>
          <cell r="BF2992"/>
          <cell r="BG2992">
            <v>4.7513943723757599</v>
          </cell>
          <cell r="BK2992" t="str">
            <v>Oviedo</v>
          </cell>
          <cell r="BL2992"/>
          <cell r="BM2992">
            <v>0.24254183117127281</v>
          </cell>
          <cell r="BN2992"/>
          <cell r="BO2992">
            <v>10</v>
          </cell>
        </row>
        <row r="2993">
          <cell r="AH2993" t="str">
            <v>Zaragoza</v>
          </cell>
          <cell r="AI2993">
            <v>0.18430764226828628</v>
          </cell>
          <cell r="AJ2993">
            <v>0.18430764226828628</v>
          </cell>
          <cell r="AK2993">
            <v>0.19377453072912973</v>
          </cell>
          <cell r="AL2993">
            <v>4.3034597549929963</v>
          </cell>
          <cell r="AM2993"/>
          <cell r="AN2993">
            <v>0.5768237847311628</v>
          </cell>
          <cell r="AO2993">
            <v>5.768237847311628</v>
          </cell>
          <cell r="BC2993" t="str">
            <v>Lugo</v>
          </cell>
          <cell r="BD2993"/>
          <cell r="BE2993">
            <v>0.19251343444358759</v>
          </cell>
          <cell r="BF2993"/>
          <cell r="BG2993">
            <v>3.083781148119586</v>
          </cell>
          <cell r="BK2993" t="str">
            <v>Lugo</v>
          </cell>
          <cell r="BL2993"/>
          <cell r="BM2993">
            <v>0.19251343444358759</v>
          </cell>
          <cell r="BN2993"/>
          <cell r="BO2993">
            <v>10</v>
          </cell>
        </row>
        <row r="2994">
          <cell r="AH2994" t="str">
            <v>Las Palmas</v>
          </cell>
          <cell r="AI2994">
            <v>0.18921030885857654</v>
          </cell>
          <cell r="AJ2994">
            <v>0.18921030885857654</v>
          </cell>
          <cell r="AK2994">
            <v>0.24766272211423113</v>
          </cell>
          <cell r="AL2994">
            <v>4.2525770581278364</v>
          </cell>
          <cell r="AM2994"/>
          <cell r="AN2994">
            <v>0.59780231157655228</v>
          </cell>
          <cell r="AO2994">
            <v>5.9780231157655228</v>
          </cell>
          <cell r="BC2994" t="str">
            <v>Córdoba</v>
          </cell>
          <cell r="BD2994"/>
          <cell r="BE2994">
            <v>0.10628359737754399</v>
          </cell>
          <cell r="BF2994"/>
          <cell r="BG2994">
            <v>0.20945324591813277</v>
          </cell>
          <cell r="BK2994" t="str">
            <v>Córdoba</v>
          </cell>
          <cell r="BL2994"/>
          <cell r="BM2994">
            <v>0.10628359737754399</v>
          </cell>
          <cell r="BN2994"/>
          <cell r="BO2994">
            <v>0</v>
          </cell>
        </row>
        <row r="2995">
          <cell r="AH2995" t="str">
            <v>Lugo</v>
          </cell>
          <cell r="AI2995">
            <v>0.19251343444358759</v>
          </cell>
          <cell r="AJ2995">
            <v>0.19251343444358759</v>
          </cell>
          <cell r="AK2995">
            <v>0.28396938511404207</v>
          </cell>
          <cell r="AL2995">
            <v>4.211733294657436</v>
          </cell>
          <cell r="AM2995"/>
          <cell r="AN2995">
            <v>0.61178307880462035</v>
          </cell>
          <cell r="AO2995">
            <v>6.1178307880462039</v>
          </cell>
          <cell r="BC2995" t="str">
            <v>Reus</v>
          </cell>
          <cell r="BD2995"/>
          <cell r="BE2995">
            <v>5.901597444089457E-2</v>
          </cell>
          <cell r="BF2995"/>
          <cell r="BG2995">
            <v>0</v>
          </cell>
          <cell r="BK2995" t="str">
            <v>Reus</v>
          </cell>
          <cell r="BL2995"/>
          <cell r="BM2995">
            <v>5.901597444089457E-2</v>
          </cell>
          <cell r="BN2995"/>
          <cell r="BO2995">
            <v>0</v>
          </cell>
        </row>
        <row r="2996">
          <cell r="AH2996" t="str">
            <v>RCD Mallorca</v>
          </cell>
          <cell r="AI2996">
            <v>0.19595255719767549</v>
          </cell>
          <cell r="AJ2996">
            <v>0.19595255719767549</v>
          </cell>
          <cell r="AK2996">
            <v>0.32177087574287416</v>
          </cell>
          <cell r="AL2996">
            <v>4.1637883857352245</v>
          </cell>
          <cell r="AM2996"/>
          <cell r="AN2996">
            <v>0.62618686019072756</v>
          </cell>
          <cell r="AO2996">
            <v>6.2618686019072758</v>
          </cell>
          <cell r="BC2996" t="str">
            <v>Rayo Vallecano</v>
          </cell>
          <cell r="BD2996"/>
          <cell r="BE2996">
            <v>8.2249641814181804E-2</v>
          </cell>
          <cell r="BF2996"/>
          <cell r="BG2996">
            <v>0</v>
          </cell>
          <cell r="BK2996" t="str">
            <v>Rayo Vallecano</v>
          </cell>
          <cell r="BL2996"/>
          <cell r="BM2996">
            <v>8.2249641814181804E-2</v>
          </cell>
          <cell r="BN2996"/>
          <cell r="BO2996">
            <v>0</v>
          </cell>
        </row>
        <row r="2997">
          <cell r="AH2997" t="str">
            <v>Albacete</v>
          </cell>
          <cell r="AI2997">
            <v>0.20180812739496568</v>
          </cell>
          <cell r="AJ2997">
            <v>0.20180812739496568</v>
          </cell>
          <cell r="AK2997">
            <v>0.38613301044022624</v>
          </cell>
          <cell r="AL2997">
            <v>4.0700049956060491</v>
          </cell>
          <cell r="AM2997"/>
          <cell r="AN2997">
            <v>0.65030091835791293</v>
          </cell>
          <cell r="AO2997">
            <v>6.5030091835791293</v>
          </cell>
          <cell r="BC2997" t="str">
            <v>RCD Mallorca</v>
          </cell>
          <cell r="BD2997"/>
          <cell r="BE2997">
            <v>0.19595255719767549</v>
          </cell>
          <cell r="BF2997"/>
          <cell r="BG2997">
            <v>3.1984185732558492</v>
          </cell>
          <cell r="BK2997" t="str">
            <v>RCD Mallorca</v>
          </cell>
          <cell r="BL2997"/>
          <cell r="BM2997">
            <v>0.19595255719767549</v>
          </cell>
          <cell r="BN2997"/>
          <cell r="BO2997">
            <v>10</v>
          </cell>
        </row>
        <row r="2998">
          <cell r="AH2998" t="str">
            <v>Elche</v>
          </cell>
          <cell r="AI2998">
            <v>0.23737881552650847</v>
          </cell>
          <cell r="AJ2998">
            <v>0.23737881552650847</v>
          </cell>
          <cell r="AK2998">
            <v>0.77711208569054757</v>
          </cell>
          <cell r="AL2998">
            <v>3.2421671539657106</v>
          </cell>
          <cell r="AM2998"/>
          <cell r="AN2998">
            <v>0.78145367790945652</v>
          </cell>
          <cell r="AO2998">
            <v>7.8145367790945652</v>
          </cell>
          <cell r="BC2998" t="str">
            <v>Nàstic</v>
          </cell>
          <cell r="BD2998"/>
          <cell r="BE2998">
            <v>0.16520785901003454</v>
          </cell>
          <cell r="BF2998"/>
          <cell r="BG2998">
            <v>2.1735953003344841</v>
          </cell>
          <cell r="BK2998" t="str">
            <v>Nàstic</v>
          </cell>
          <cell r="BL2998"/>
          <cell r="BM2998">
            <v>0.16520785901003454</v>
          </cell>
          <cell r="BN2998"/>
          <cell r="BO2998">
            <v>10</v>
          </cell>
        </row>
        <row r="2999">
          <cell r="AH2999" t="str">
            <v>Oviedo</v>
          </cell>
          <cell r="AI2999">
            <v>0.24254183117127281</v>
          </cell>
          <cell r="AJ2999">
            <v>0.24254183117127281</v>
          </cell>
          <cell r="AK2999">
            <v>0.83386193193551961</v>
          </cell>
          <cell r="AL2999">
            <v>3.097299853650096</v>
          </cell>
          <cell r="AM2999"/>
          <cell r="AN2999">
            <v>0.79782060443634295</v>
          </cell>
          <cell r="AO2999">
            <v>7.9782060443634295</v>
          </cell>
          <cell r="BC2999" t="str">
            <v>Almería</v>
          </cell>
          <cell r="BD2999"/>
          <cell r="BE2999">
            <v>0.37161061693483438</v>
          </cell>
          <cell r="BF2999"/>
          <cell r="BG2999">
            <v>9.0536872311611436</v>
          </cell>
          <cell r="BK2999" t="str">
            <v>Almería</v>
          </cell>
          <cell r="BL2999"/>
          <cell r="BM2999">
            <v>0.37161061693483438</v>
          </cell>
          <cell r="BN2999"/>
          <cell r="BO2999">
            <v>10</v>
          </cell>
        </row>
        <row r="3000">
          <cell r="AH3000" t="str">
            <v>Atlético de Madrid</v>
          </cell>
          <cell r="AI3000">
            <v>0.24823898349630161</v>
          </cell>
          <cell r="AJ3000">
            <v>0.24823898349630161</v>
          </cell>
          <cell r="AK3000">
            <v>0.89648279941389541</v>
          </cell>
          <cell r="AL3000">
            <v>2.9339594911516946</v>
          </cell>
          <cell r="AM3000"/>
          <cell r="AN3000">
            <v>0.81500251857895112</v>
          </cell>
          <cell r="AO3000">
            <v>8.1500251857895112</v>
          </cell>
          <cell r="BC3000" t="str">
            <v>Zaragoza</v>
          </cell>
          <cell r="BD3000"/>
          <cell r="BE3000">
            <v>0.18430764226828628</v>
          </cell>
          <cell r="BF3000"/>
          <cell r="BG3000">
            <v>2.8102547422762085</v>
          </cell>
          <cell r="BK3000" t="str">
            <v>Zaragoza</v>
          </cell>
          <cell r="BL3000"/>
          <cell r="BM3000">
            <v>0.18430764226828628</v>
          </cell>
          <cell r="BN3000"/>
          <cell r="BO3000">
            <v>10</v>
          </cell>
        </row>
        <row r="3001">
          <cell r="AH3001" t="str">
            <v>Tenerife</v>
          </cell>
          <cell r="AI3001">
            <v>0.35092282737355879</v>
          </cell>
          <cell r="AJ3001">
            <v>0.35092282737355879</v>
          </cell>
          <cell r="AK3001">
            <v>2.0251434025996202</v>
          </cell>
          <cell r="AL3001">
            <v>0.56416454544270822</v>
          </cell>
          <cell r="AM3001"/>
          <cell r="AN3001">
            <v>0.97857367935722472</v>
          </cell>
          <cell r="AO3001">
            <v>9.7857367935722479</v>
          </cell>
          <cell r="BC3001" t="str">
            <v>Numancia</v>
          </cell>
          <cell r="BD3001"/>
          <cell r="BE3001">
            <v>0.14791000648991659</v>
          </cell>
          <cell r="BF3001"/>
          <cell r="BG3001">
            <v>1.5970002163305526</v>
          </cell>
          <cell r="BK3001" t="str">
            <v>Numancia</v>
          </cell>
          <cell r="BL3001"/>
          <cell r="BM3001">
            <v>0.14791000648991659</v>
          </cell>
          <cell r="BN3001"/>
          <cell r="BO3001">
            <v>10</v>
          </cell>
        </row>
        <row r="3002">
          <cell r="AH3002" t="str">
            <v>Almería</v>
          </cell>
          <cell r="AI3002">
            <v>0.37161061693483438</v>
          </cell>
          <cell r="AJ3002">
            <v>0.37161061693483438</v>
          </cell>
          <cell r="AK3002">
            <v>2.252535484578158</v>
          </cell>
          <cell r="AL3002">
            <v>0.3468841290344214</v>
          </cell>
          <cell r="AM3002"/>
          <cell r="AN3002">
            <v>0.98785577354309051</v>
          </cell>
          <cell r="AO3002">
            <v>9.8785577354309044</v>
          </cell>
          <cell r="BC3002" t="str">
            <v>Alcorcón</v>
          </cell>
          <cell r="BD3002"/>
          <cell r="BE3002">
            <v>8.1908178107921087E-2</v>
          </cell>
          <cell r="BF3002"/>
          <cell r="BG3002">
            <v>0</v>
          </cell>
          <cell r="BK3002" t="str">
            <v>Alcorcón</v>
          </cell>
          <cell r="BL3002"/>
          <cell r="BM3002">
            <v>8.1908178107921087E-2</v>
          </cell>
          <cell r="BN3002"/>
          <cell r="BO3002">
            <v>0</v>
          </cell>
        </row>
        <row r="3003">
          <cell r="AH3003" t="str">
            <v>Real Madrid</v>
          </cell>
          <cell r="AI3003">
            <v>0.42592530058654476</v>
          </cell>
          <cell r="AJ3003">
            <v>0.42592530058654476</v>
          </cell>
          <cell r="AK3003">
            <v>2.8495412188537412</v>
          </cell>
          <cell r="AL3003">
            <v>7.5641591026212041E-2</v>
          </cell>
          <cell r="AM3003"/>
          <cell r="AN3003">
            <v>0.99781088338714063</v>
          </cell>
          <cell r="AO3003">
            <v>9.9781088338714063</v>
          </cell>
          <cell r="BC3003" t="str">
            <v>Albacete</v>
          </cell>
          <cell r="BD3003"/>
          <cell r="BE3003">
            <v>0.20180812739496568</v>
          </cell>
          <cell r="BF3003"/>
          <cell r="BG3003">
            <v>3.3936042464988554</v>
          </cell>
          <cell r="BK3003" t="str">
            <v>Albacete</v>
          </cell>
          <cell r="BL3003"/>
          <cell r="BM3003">
            <v>0.20180812739496568</v>
          </cell>
          <cell r="BN3003"/>
          <cell r="BO3003">
            <v>10</v>
          </cell>
        </row>
        <row r="3004">
          <cell r="AH3004" t="str">
            <v>Barcelona</v>
          </cell>
          <cell r="AI3004">
            <v>0.43152979024208876</v>
          </cell>
          <cell r="AJ3004">
            <v>0.43152979024208876</v>
          </cell>
          <cell r="AK3004">
            <v>2.9111435745537837</v>
          </cell>
          <cell r="AL3004">
            <v>6.3343379899270191E-2</v>
          </cell>
          <cell r="AM3004"/>
          <cell r="AN3004">
            <v>0.99819945748895544</v>
          </cell>
          <cell r="AO3004">
            <v>9.9819945748895549</v>
          </cell>
          <cell r="BC3004" t="str">
            <v>Elche</v>
          </cell>
          <cell r="BD3004"/>
          <cell r="BE3004">
            <v>0.23737881552650847</v>
          </cell>
          <cell r="BF3004"/>
          <cell r="BG3004">
            <v>4.5792938508836141</v>
          </cell>
          <cell r="BK3004" t="str">
            <v>Elche</v>
          </cell>
          <cell r="BL3004"/>
          <cell r="BM3004">
            <v>0.23737881552650847</v>
          </cell>
          <cell r="BN3004"/>
          <cell r="BO3004">
            <v>10</v>
          </cell>
        </row>
        <row r="3005">
          <cell r="AH3005" t="str">
            <v>Grand Total</v>
          </cell>
          <cell r="AI3005">
            <v>6.6671330780038849</v>
          </cell>
          <cell r="AJ3005">
            <v>6.667133078003884</v>
          </cell>
          <cell r="AK3005"/>
          <cell r="AL3005"/>
          <cell r="AM3005"/>
          <cell r="AN3005"/>
          <cell r="AO3005"/>
          <cell r="BC3005" t="str">
            <v>Extremadura</v>
          </cell>
          <cell r="BD3005"/>
          <cell r="BE3005">
            <v>0.11116794543904518</v>
          </cell>
          <cell r="BF3005"/>
          <cell r="BG3005">
            <v>0.37226484796817239</v>
          </cell>
          <cell r="BK3005" t="str">
            <v>Extremadura</v>
          </cell>
          <cell r="BL3005"/>
          <cell r="BM3005">
            <v>0.11116794543904518</v>
          </cell>
          <cell r="BN3005"/>
          <cell r="BO3005">
            <v>0</v>
          </cell>
        </row>
        <row r="3006">
          <cell r="AH3006"/>
          <cell r="AI3006"/>
          <cell r="AJ3006"/>
          <cell r="AK3006"/>
          <cell r="AL3006"/>
          <cell r="AM3006"/>
          <cell r="AN3006"/>
          <cell r="AO3006"/>
          <cell r="BC3006" t="str">
            <v>Rayo Majadahonda</v>
          </cell>
          <cell r="BD3006"/>
          <cell r="BE3006">
            <v>0.13233230423800169</v>
          </cell>
          <cell r="BF3006"/>
          <cell r="BG3006">
            <v>1.0777434746000558</v>
          </cell>
          <cell r="BK3006" t="str">
            <v>Rayo Majadahonda</v>
          </cell>
          <cell r="BL3006"/>
          <cell r="BM3006">
            <v>0.13233230423800169</v>
          </cell>
          <cell r="BN3006"/>
          <cell r="BO3006">
            <v>0</v>
          </cell>
        </row>
        <row r="3014">
          <cell r="A3014" t="str">
            <v>34. Quick Ratio</v>
          </cell>
        </row>
        <row r="3076">
          <cell r="AH3076" t="str">
            <v>Nàstic</v>
          </cell>
          <cell r="AI3076">
            <v>0</v>
          </cell>
          <cell r="AJ3076">
            <v>0</v>
          </cell>
          <cell r="AK3076">
            <v>-7.0703979670114725</v>
          </cell>
          <cell r="AL3076">
            <v>2.9323554918930541E-11</v>
          </cell>
          <cell r="AM3076"/>
          <cell r="AN3076">
            <v>7.7244996744431235E-13</v>
          </cell>
          <cell r="AO3076">
            <v>7.7244996744431239E-12</v>
          </cell>
          <cell r="BC3076" t="str">
            <v>Real Madrid</v>
          </cell>
          <cell r="BD3076"/>
          <cell r="BE3076">
            <v>0.76628953136415823</v>
          </cell>
          <cell r="BF3076"/>
          <cell r="BG3076">
            <v>3.8857460947013189</v>
          </cell>
          <cell r="BK3076" t="str">
            <v>Real Madrid</v>
          </cell>
          <cell r="BL3076"/>
          <cell r="BM3076">
            <v>0.76628953136415823</v>
          </cell>
          <cell r="BN3076"/>
          <cell r="BO3076">
            <v>10</v>
          </cell>
        </row>
        <row r="3077">
          <cell r="AH3077" t="str">
            <v>Córdoba</v>
          </cell>
          <cell r="AI3077">
            <v>0</v>
          </cell>
          <cell r="AJ3077">
            <v>0</v>
          </cell>
          <cell r="AK3077">
            <v>-7.0703979670114725</v>
          </cell>
          <cell r="AL3077">
            <v>2.9323554918930541E-11</v>
          </cell>
          <cell r="AM3077"/>
          <cell r="AN3077">
            <v>7.7244996744431235E-13</v>
          </cell>
          <cell r="AO3077">
            <v>7.7244996744431239E-12</v>
          </cell>
          <cell r="BC3077" t="str">
            <v>Barcelona</v>
          </cell>
          <cell r="BD3077"/>
          <cell r="BE3077">
            <v>0.37978294407476071</v>
          </cell>
          <cell r="BF3077"/>
          <cell r="BG3077">
            <v>0.66485786728967267</v>
          </cell>
          <cell r="BK3077" t="str">
            <v>Barcelona</v>
          </cell>
          <cell r="BL3077"/>
          <cell r="BM3077">
            <v>0.37978294407476071</v>
          </cell>
          <cell r="BN3077"/>
          <cell r="BO3077">
            <v>0</v>
          </cell>
        </row>
        <row r="3078">
          <cell r="AH3078" t="str">
            <v>Reus</v>
          </cell>
          <cell r="AI3078">
            <v>0</v>
          </cell>
          <cell r="AJ3078">
            <v>0</v>
          </cell>
          <cell r="AK3078">
            <v>-7.0703979670114725</v>
          </cell>
          <cell r="AL3078">
            <v>2.9323554918930541E-11</v>
          </cell>
          <cell r="AM3078"/>
          <cell r="AN3078">
            <v>7.7244996744431235E-13</v>
          </cell>
          <cell r="AO3078">
            <v>7.7244996744431239E-12</v>
          </cell>
          <cell r="BC3078" t="str">
            <v>Atlético de Madrid</v>
          </cell>
          <cell r="BD3078"/>
          <cell r="BE3078">
            <v>0.53091241103110542</v>
          </cell>
          <cell r="BF3078"/>
          <cell r="BG3078">
            <v>1.9242700919258788</v>
          </cell>
          <cell r="BK3078" t="str">
            <v>Atlético de Madrid</v>
          </cell>
          <cell r="BL3078"/>
          <cell r="BM3078">
            <v>0.53091241103110542</v>
          </cell>
          <cell r="BN3078"/>
          <cell r="BO3078">
            <v>0</v>
          </cell>
        </row>
        <row r="3079">
          <cell r="AH3079" t="str">
            <v>Deportivo</v>
          </cell>
          <cell r="AI3079">
            <v>0.15301364950106536</v>
          </cell>
          <cell r="AJ3079">
            <v>0</v>
          </cell>
          <cell r="AK3079">
            <v>-7.0703979670114725</v>
          </cell>
          <cell r="AL3079">
            <v>2.9323554918930541E-11</v>
          </cell>
          <cell r="AM3079"/>
          <cell r="AN3079">
            <v>7.7244996744431235E-13</v>
          </cell>
          <cell r="AO3079">
            <v>7.7244996744431239E-12</v>
          </cell>
          <cell r="BC3079" t="str">
            <v>Villareal</v>
          </cell>
          <cell r="BD3079"/>
          <cell r="BE3079">
            <v>1.0091624473860794</v>
          </cell>
          <cell r="BF3079"/>
          <cell r="BG3079">
            <v>5.9096870615506614</v>
          </cell>
          <cell r="BK3079" t="str">
            <v>Villareal</v>
          </cell>
          <cell r="BL3079"/>
          <cell r="BM3079">
            <v>1.0091624473860794</v>
          </cell>
          <cell r="BN3079"/>
          <cell r="BO3079">
            <v>10</v>
          </cell>
        </row>
        <row r="3080">
          <cell r="AH3080" t="str">
            <v>Betis</v>
          </cell>
          <cell r="AI3080">
            <v>0.16875078547191155</v>
          </cell>
          <cell r="AJ3080">
            <v>0</v>
          </cell>
          <cell r="AK3080">
            <v>-7.0703979670114725</v>
          </cell>
          <cell r="AL3080">
            <v>2.9323554918930541E-11</v>
          </cell>
          <cell r="AM3080"/>
          <cell r="AN3080">
            <v>7.7244996744431235E-13</v>
          </cell>
          <cell r="AO3080">
            <v>7.7244996744431239E-12</v>
          </cell>
          <cell r="BC3080" t="str">
            <v>Real Sociedad</v>
          </cell>
          <cell r="BD3080"/>
          <cell r="BE3080">
            <v>0.37379273710643235</v>
          </cell>
          <cell r="BF3080"/>
          <cell r="BG3080">
            <v>0.61493947588693632</v>
          </cell>
          <cell r="BK3080" t="str">
            <v>Real Sociedad</v>
          </cell>
          <cell r="BL3080"/>
          <cell r="BM3080">
            <v>0.37379273710643235</v>
          </cell>
          <cell r="BN3080"/>
          <cell r="BO3080">
            <v>0</v>
          </cell>
        </row>
        <row r="3081">
          <cell r="AH3081" t="str">
            <v>Valencia</v>
          </cell>
          <cell r="AI3081">
            <v>0.21455072791306476</v>
          </cell>
          <cell r="AJ3081">
            <v>0</v>
          </cell>
          <cell r="AK3081">
            <v>-7.0703979670114725</v>
          </cell>
          <cell r="AL3081">
            <v>2.9323554918930541E-11</v>
          </cell>
          <cell r="AM3081"/>
          <cell r="AN3081">
            <v>7.7244996744431235E-13</v>
          </cell>
          <cell r="AO3081">
            <v>7.7244996744431239E-12</v>
          </cell>
          <cell r="BC3081" t="str">
            <v>Athletic Bilbao</v>
          </cell>
          <cell r="BD3081"/>
          <cell r="BE3081">
            <v>2.6845228618159185</v>
          </cell>
          <cell r="BF3081"/>
          <cell r="BG3081">
            <v>10</v>
          </cell>
          <cell r="BK3081" t="str">
            <v>Athletic Bilbao</v>
          </cell>
          <cell r="BL3081"/>
          <cell r="BM3081">
            <v>2.6845228618159185</v>
          </cell>
          <cell r="BN3081"/>
          <cell r="BO3081">
            <v>10</v>
          </cell>
        </row>
        <row r="3082">
          <cell r="AH3082" t="str">
            <v>Osasuna</v>
          </cell>
          <cell r="AI3082">
            <v>0.30994097254754988</v>
          </cell>
          <cell r="AJ3082">
            <v>0</v>
          </cell>
          <cell r="AK3082">
            <v>-7.0703979670114725</v>
          </cell>
          <cell r="AL3082">
            <v>2.9323554918930541E-11</v>
          </cell>
          <cell r="AM3082"/>
          <cell r="AN3082">
            <v>7.7244996744431235E-13</v>
          </cell>
          <cell r="AO3082">
            <v>7.7244996744431239E-12</v>
          </cell>
          <cell r="BC3082" t="str">
            <v>Espanyol</v>
          </cell>
          <cell r="BD3082"/>
          <cell r="BE3082">
            <v>0.32912086656459238</v>
          </cell>
          <cell r="BF3082"/>
          <cell r="BG3082">
            <v>0.24267388803827</v>
          </cell>
          <cell r="BK3082" t="str">
            <v>Espanyol</v>
          </cell>
          <cell r="BL3082"/>
          <cell r="BM3082">
            <v>0.32912086656459238</v>
          </cell>
          <cell r="BN3082"/>
          <cell r="BO3082">
            <v>0</v>
          </cell>
        </row>
        <row r="3083">
          <cell r="AH3083" t="str">
            <v>Espanyol</v>
          </cell>
          <cell r="AI3083">
            <v>0.32912086656459238</v>
          </cell>
          <cell r="AJ3083">
            <v>0</v>
          </cell>
          <cell r="AK3083">
            <v>-7.0703979670114725</v>
          </cell>
          <cell r="AL3083">
            <v>2.9323554918930541E-11</v>
          </cell>
          <cell r="AM3083"/>
          <cell r="AN3083">
            <v>7.7244996744431235E-13</v>
          </cell>
          <cell r="AO3083">
            <v>7.7244996744431239E-12</v>
          </cell>
          <cell r="BC3083" t="str">
            <v>Alavés</v>
          </cell>
          <cell r="BD3083"/>
          <cell r="BE3083">
            <v>0.43150918904147023</v>
          </cell>
          <cell r="BF3083"/>
          <cell r="BG3083">
            <v>1.0959099086789186</v>
          </cell>
          <cell r="BK3083" t="str">
            <v>Alavés</v>
          </cell>
          <cell r="BL3083"/>
          <cell r="BM3083">
            <v>0.43150918904147023</v>
          </cell>
          <cell r="BN3083"/>
          <cell r="BO3083">
            <v>0</v>
          </cell>
        </row>
        <row r="3084">
          <cell r="AH3084" t="str">
            <v>Getafe</v>
          </cell>
          <cell r="AI3084">
            <v>0.33408833522083808</v>
          </cell>
          <cell r="AJ3084">
            <v>0</v>
          </cell>
          <cell r="AK3084">
            <v>-7.0703979670114725</v>
          </cell>
          <cell r="AL3084">
            <v>2.9323554918930541E-11</v>
          </cell>
          <cell r="AM3084"/>
          <cell r="AN3084">
            <v>7.7244996744431235E-13</v>
          </cell>
          <cell r="AO3084">
            <v>7.7244996744431239E-12</v>
          </cell>
          <cell r="BC3084" t="str">
            <v>Eibar</v>
          </cell>
          <cell r="BD3084"/>
          <cell r="BE3084">
            <v>1.3447690217391304</v>
          </cell>
          <cell r="BF3084"/>
          <cell r="BG3084">
            <v>8.7064085144927521</v>
          </cell>
          <cell r="BK3084" t="str">
            <v>Eibar</v>
          </cell>
          <cell r="BL3084"/>
          <cell r="BM3084">
            <v>1.3447690217391304</v>
          </cell>
          <cell r="BN3084"/>
          <cell r="BO3084">
            <v>10</v>
          </cell>
        </row>
        <row r="3085">
          <cell r="AH3085" t="str">
            <v>Cádiz</v>
          </cell>
          <cell r="AI3085">
            <v>0.36886102403343785</v>
          </cell>
          <cell r="AJ3085">
            <v>0</v>
          </cell>
          <cell r="AK3085">
            <v>-7.0703979670114725</v>
          </cell>
          <cell r="AL3085">
            <v>2.9323554918930541E-11</v>
          </cell>
          <cell r="AM3085"/>
          <cell r="AN3085">
            <v>7.7244996744431235E-13</v>
          </cell>
          <cell r="AO3085">
            <v>7.7244996744431239E-12</v>
          </cell>
          <cell r="BC3085" t="str">
            <v>Málaga</v>
          </cell>
          <cell r="BD3085"/>
          <cell r="BE3085">
            <v>0.80492442710872736</v>
          </cell>
          <cell r="BF3085"/>
          <cell r="BG3085">
            <v>4.2077035592393948</v>
          </cell>
          <cell r="BK3085" t="str">
            <v>Málaga</v>
          </cell>
          <cell r="BL3085"/>
          <cell r="BM3085">
            <v>0.80492442710872736</v>
          </cell>
          <cell r="BN3085"/>
          <cell r="BO3085">
            <v>10</v>
          </cell>
        </row>
        <row r="3086">
          <cell r="AH3086" t="str">
            <v>Sporting Gijón</v>
          </cell>
          <cell r="AI3086">
            <v>0.37254767457813143</v>
          </cell>
          <cell r="AJ3086">
            <v>0</v>
          </cell>
          <cell r="AK3086">
            <v>-7.0703979670114725</v>
          </cell>
          <cell r="AL3086">
            <v>2.9323554918930541E-11</v>
          </cell>
          <cell r="AM3086"/>
          <cell r="AN3086">
            <v>7.7244996744431235E-13</v>
          </cell>
          <cell r="AO3086">
            <v>7.7244996744431239E-12</v>
          </cell>
          <cell r="BC3086" t="str">
            <v>Valencia</v>
          </cell>
          <cell r="BD3086"/>
          <cell r="BE3086">
            <v>0.21455072791306476</v>
          </cell>
          <cell r="BF3086"/>
          <cell r="BG3086">
            <v>0</v>
          </cell>
          <cell r="BK3086" t="str">
            <v>Valencia</v>
          </cell>
          <cell r="BL3086"/>
          <cell r="BM3086">
            <v>0.21455072791306476</v>
          </cell>
          <cell r="BN3086"/>
          <cell r="BO3086">
            <v>0</v>
          </cell>
        </row>
        <row r="3087">
          <cell r="AH3087" t="str">
            <v>Real Sociedad</v>
          </cell>
          <cell r="AI3087">
            <v>0.37379273710643235</v>
          </cell>
          <cell r="AJ3087">
            <v>0</v>
          </cell>
          <cell r="AK3087">
            <v>-7.0703979670114725</v>
          </cell>
          <cell r="AL3087">
            <v>2.9323554918930541E-11</v>
          </cell>
          <cell r="AM3087"/>
          <cell r="AN3087">
            <v>7.7244996744431235E-13</v>
          </cell>
          <cell r="AO3087">
            <v>7.7244996744431239E-12</v>
          </cell>
          <cell r="BC3087" t="str">
            <v>Sevilla</v>
          </cell>
          <cell r="BD3087"/>
          <cell r="BE3087">
            <v>0.78276673081034853</v>
          </cell>
          <cell r="BF3087"/>
          <cell r="BG3087">
            <v>4.0230560900862375</v>
          </cell>
          <cell r="BK3087" t="str">
            <v>Sevilla</v>
          </cell>
          <cell r="BL3087"/>
          <cell r="BM3087">
            <v>0.78276673081034853</v>
          </cell>
          <cell r="BN3087"/>
          <cell r="BO3087">
            <v>10</v>
          </cell>
        </row>
        <row r="3088">
          <cell r="AH3088" t="str">
            <v>Barcelona</v>
          </cell>
          <cell r="AI3088">
            <v>0.37978294407476071</v>
          </cell>
          <cell r="AJ3088">
            <v>0</v>
          </cell>
          <cell r="AK3088">
            <v>-7.0703979670114725</v>
          </cell>
          <cell r="AL3088">
            <v>2.9323554918930541E-11</v>
          </cell>
          <cell r="AM3088"/>
          <cell r="AN3088">
            <v>7.7244996744431235E-13</v>
          </cell>
          <cell r="AO3088">
            <v>7.7244996744431239E-12</v>
          </cell>
          <cell r="BC3088" t="str">
            <v>Celta</v>
          </cell>
          <cell r="BD3088"/>
          <cell r="BE3088">
            <v>1.5529669657422513</v>
          </cell>
          <cell r="BF3088"/>
          <cell r="BG3088">
            <v>10</v>
          </cell>
          <cell r="BK3088" t="str">
            <v>Celta</v>
          </cell>
          <cell r="BL3088"/>
          <cell r="BM3088">
            <v>1.5529669657422513</v>
          </cell>
          <cell r="BN3088"/>
          <cell r="BO3088">
            <v>10</v>
          </cell>
        </row>
        <row r="3089">
          <cell r="AH3089" t="str">
            <v>Valladolid</v>
          </cell>
          <cell r="AI3089">
            <v>0.38278070300270389</v>
          </cell>
          <cell r="AJ3089">
            <v>0</v>
          </cell>
          <cell r="AK3089">
            <v>-7.0703979670114725</v>
          </cell>
          <cell r="AL3089">
            <v>2.9323554918930541E-11</v>
          </cell>
          <cell r="AM3089"/>
          <cell r="AN3089">
            <v>7.7244996744431235E-13</v>
          </cell>
          <cell r="AO3089">
            <v>7.7244996744431239E-12</v>
          </cell>
          <cell r="BC3089" t="str">
            <v>Las Palmas</v>
          </cell>
          <cell r="BD3089"/>
          <cell r="BE3089">
            <v>1.1876423690205011</v>
          </cell>
          <cell r="BF3089"/>
          <cell r="BG3089">
            <v>7.397019741837509</v>
          </cell>
          <cell r="BK3089" t="str">
            <v>Las Palmas</v>
          </cell>
          <cell r="BL3089"/>
          <cell r="BM3089">
            <v>1.1876423690205011</v>
          </cell>
          <cell r="BN3089"/>
          <cell r="BO3089">
            <v>10</v>
          </cell>
        </row>
        <row r="3090">
          <cell r="AH3090" t="str">
            <v>Oviedo</v>
          </cell>
          <cell r="AI3090">
            <v>0.38305151011631317</v>
          </cell>
          <cell r="AJ3090">
            <v>0</v>
          </cell>
          <cell r="AK3090">
            <v>-7.0703979670114725</v>
          </cell>
          <cell r="AL3090">
            <v>2.9323554918930541E-11</v>
          </cell>
          <cell r="AM3090"/>
          <cell r="AN3090">
            <v>7.7244996744431235E-13</v>
          </cell>
          <cell r="AO3090">
            <v>7.7244996744431239E-12</v>
          </cell>
          <cell r="BC3090" t="str">
            <v>Betis</v>
          </cell>
          <cell r="BD3090"/>
          <cell r="BE3090">
            <v>0.16875078547191155</v>
          </cell>
          <cell r="BF3090"/>
          <cell r="BG3090">
            <v>0</v>
          </cell>
          <cell r="BK3090" t="str">
            <v>Betis</v>
          </cell>
          <cell r="BL3090"/>
          <cell r="BM3090">
            <v>0.16875078547191155</v>
          </cell>
          <cell r="BN3090"/>
          <cell r="BO3090">
            <v>0</v>
          </cell>
        </row>
        <row r="3091">
          <cell r="AH3091" t="str">
            <v>Zaragoza</v>
          </cell>
          <cell r="AI3091">
            <v>0.42571699250710526</v>
          </cell>
          <cell r="AJ3091">
            <v>0</v>
          </cell>
          <cell r="AK3091">
            <v>-7.0703979670114725</v>
          </cell>
          <cell r="AL3091">
            <v>2.9323554918930541E-11</v>
          </cell>
          <cell r="AM3091"/>
          <cell r="AN3091">
            <v>7.7244996744431235E-13</v>
          </cell>
          <cell r="AO3091">
            <v>7.7244996744431239E-12</v>
          </cell>
          <cell r="BC3091" t="str">
            <v>Deportivo</v>
          </cell>
          <cell r="BD3091"/>
          <cell r="BE3091">
            <v>0.15301364950106536</v>
          </cell>
          <cell r="BF3091"/>
          <cell r="BG3091">
            <v>0</v>
          </cell>
          <cell r="BK3091" t="str">
            <v>Deportivo</v>
          </cell>
          <cell r="BL3091"/>
          <cell r="BM3091">
            <v>0.15301364950106536</v>
          </cell>
          <cell r="BN3091"/>
          <cell r="BO3091">
            <v>0</v>
          </cell>
        </row>
        <row r="3092">
          <cell r="AH3092" t="str">
            <v>Alavés</v>
          </cell>
          <cell r="AI3092">
            <v>0.43150918904147023</v>
          </cell>
          <cell r="AJ3092">
            <v>0</v>
          </cell>
          <cell r="AK3092">
            <v>-7.0703979670114725</v>
          </cell>
          <cell r="AL3092">
            <v>2.9323554918930541E-11</v>
          </cell>
          <cell r="AM3092"/>
          <cell r="AN3092">
            <v>7.7244996744431235E-13</v>
          </cell>
          <cell r="AO3092">
            <v>7.7244996744431239E-12</v>
          </cell>
          <cell r="BC3092" t="str">
            <v>Leganes</v>
          </cell>
          <cell r="BD3092"/>
          <cell r="BE3092">
            <v>4.1302248586011867</v>
          </cell>
          <cell r="BF3092"/>
          <cell r="BG3092">
            <v>10</v>
          </cell>
          <cell r="BK3092" t="str">
            <v>Leganes</v>
          </cell>
          <cell r="BL3092"/>
          <cell r="BM3092">
            <v>4.1302248586011867</v>
          </cell>
          <cell r="BN3092"/>
          <cell r="BO3092">
            <v>10</v>
          </cell>
        </row>
        <row r="3093">
          <cell r="AH3093" t="str">
            <v>Elche</v>
          </cell>
          <cell r="AI3093">
            <v>0.46079953425189213</v>
          </cell>
          <cell r="AJ3093">
            <v>0</v>
          </cell>
          <cell r="AK3093">
            <v>-7.0703979670114725</v>
          </cell>
          <cell r="AL3093">
            <v>2.9323554918930541E-11</v>
          </cell>
          <cell r="AM3093"/>
          <cell r="AN3093">
            <v>7.7244996744431235E-13</v>
          </cell>
          <cell r="AO3093">
            <v>7.7244996744431239E-12</v>
          </cell>
          <cell r="BC3093" t="str">
            <v>Sporting Gijón</v>
          </cell>
          <cell r="BD3093"/>
          <cell r="BE3093">
            <v>0.37254767457813143</v>
          </cell>
          <cell r="BF3093"/>
          <cell r="BG3093">
            <v>0.60456395481776193</v>
          </cell>
          <cell r="BK3093" t="str">
            <v>Sporting Gijón</v>
          </cell>
          <cell r="BL3093"/>
          <cell r="BM3093">
            <v>0.37254767457813143</v>
          </cell>
          <cell r="BN3093"/>
          <cell r="BO3093">
            <v>0</v>
          </cell>
        </row>
        <row r="3094">
          <cell r="AH3094" t="str">
            <v>UD Levante</v>
          </cell>
          <cell r="AI3094">
            <v>0.52260204655346909</v>
          </cell>
          <cell r="AJ3094">
            <v>0</v>
          </cell>
          <cell r="AK3094">
            <v>-7.0703979670114725</v>
          </cell>
          <cell r="AL3094">
            <v>2.9323554918930541E-11</v>
          </cell>
          <cell r="AM3094"/>
          <cell r="AN3094">
            <v>7.7244996744431235E-13</v>
          </cell>
          <cell r="AO3094">
            <v>7.7244996744431239E-12</v>
          </cell>
          <cell r="BC3094" t="str">
            <v>Osasuna</v>
          </cell>
          <cell r="BD3094"/>
          <cell r="BE3094">
            <v>0.30994097254754988</v>
          </cell>
          <cell r="BF3094"/>
          <cell r="BG3094">
            <v>8.2841437896249065E-2</v>
          </cell>
          <cell r="BK3094" t="str">
            <v>Osasuna</v>
          </cell>
          <cell r="BL3094"/>
          <cell r="BM3094">
            <v>0.30994097254754988</v>
          </cell>
          <cell r="BN3094"/>
          <cell r="BO3094">
            <v>0</v>
          </cell>
        </row>
        <row r="3095">
          <cell r="AH3095" t="str">
            <v>Atlético de Madrid</v>
          </cell>
          <cell r="AI3095">
            <v>0.53091241103110542</v>
          </cell>
          <cell r="AJ3095">
            <v>0</v>
          </cell>
          <cell r="AK3095">
            <v>-7.0703979670114725</v>
          </cell>
          <cell r="AL3095">
            <v>2.9323554918930541E-11</v>
          </cell>
          <cell r="AM3095"/>
          <cell r="AN3095">
            <v>7.7244996744431235E-13</v>
          </cell>
          <cell r="AO3095">
            <v>7.7244996744431239E-12</v>
          </cell>
          <cell r="BC3095" t="str">
            <v>Granada</v>
          </cell>
          <cell r="BD3095"/>
          <cell r="BE3095">
            <v>1.1182719231965865</v>
          </cell>
          <cell r="BF3095"/>
          <cell r="BG3095">
            <v>6.8189326933048875</v>
          </cell>
          <cell r="BK3095" t="str">
            <v>Granada</v>
          </cell>
          <cell r="BL3095"/>
          <cell r="BM3095">
            <v>1.1182719231965865</v>
          </cell>
          <cell r="BN3095"/>
          <cell r="BO3095">
            <v>10</v>
          </cell>
        </row>
        <row r="3096">
          <cell r="AH3096" t="str">
            <v>Tenerife</v>
          </cell>
          <cell r="AI3096">
            <v>0.63376182391462521</v>
          </cell>
          <cell r="AJ3096">
            <v>0</v>
          </cell>
          <cell r="AK3096">
            <v>-7.0703979670114725</v>
          </cell>
          <cell r="AL3096">
            <v>2.9323554918930541E-11</v>
          </cell>
          <cell r="AM3096"/>
          <cell r="AN3096">
            <v>7.7244996744431235E-13</v>
          </cell>
          <cell r="AO3096">
            <v>7.7244996744431239E-12</v>
          </cell>
          <cell r="BC3096" t="str">
            <v>UD Levante</v>
          </cell>
          <cell r="BD3096"/>
          <cell r="BE3096">
            <v>0.52260204655346909</v>
          </cell>
          <cell r="BF3096"/>
          <cell r="BG3096">
            <v>1.8550170546122426</v>
          </cell>
          <cell r="BK3096" t="str">
            <v>UD Levante</v>
          </cell>
          <cell r="BL3096"/>
          <cell r="BM3096">
            <v>0.52260204655346909</v>
          </cell>
          <cell r="BN3096"/>
          <cell r="BO3096">
            <v>0</v>
          </cell>
        </row>
        <row r="3097">
          <cell r="AH3097" t="str">
            <v>Girona</v>
          </cell>
          <cell r="AI3097">
            <v>0.71115316117542304</v>
          </cell>
          <cell r="AJ3097">
            <v>0</v>
          </cell>
          <cell r="AK3097">
            <v>-7.0703979670114725</v>
          </cell>
          <cell r="AL3097">
            <v>2.9323554918930541E-11</v>
          </cell>
          <cell r="AM3097"/>
          <cell r="AN3097">
            <v>7.7244996744431235E-13</v>
          </cell>
          <cell r="AO3097">
            <v>7.7244996744431239E-12</v>
          </cell>
          <cell r="BC3097" t="str">
            <v>Girona</v>
          </cell>
          <cell r="BD3097"/>
          <cell r="BE3097">
            <v>0.71115316117542304</v>
          </cell>
          <cell r="BF3097"/>
          <cell r="BG3097">
            <v>3.4262763431285252</v>
          </cell>
          <cell r="BK3097" t="str">
            <v>Girona</v>
          </cell>
          <cell r="BL3097"/>
          <cell r="BM3097">
            <v>0.71115316117542304</v>
          </cell>
          <cell r="BN3097"/>
          <cell r="BO3097">
            <v>10</v>
          </cell>
        </row>
        <row r="3098">
          <cell r="AH3098" t="str">
            <v>Real Madrid</v>
          </cell>
          <cell r="AI3098">
            <v>0.76628953136415823</v>
          </cell>
          <cell r="AJ3098">
            <v>0</v>
          </cell>
          <cell r="AK3098">
            <v>-7.0703979670114725</v>
          </cell>
          <cell r="AL3098">
            <v>2.9323554918930541E-11</v>
          </cell>
          <cell r="AM3098"/>
          <cell r="AN3098">
            <v>7.7244996744431235E-13</v>
          </cell>
          <cell r="AO3098">
            <v>7.7244996744431239E-12</v>
          </cell>
          <cell r="BC3098" t="str">
            <v>Getafe</v>
          </cell>
          <cell r="BD3098"/>
          <cell r="BE3098">
            <v>0.33408833522083808</v>
          </cell>
          <cell r="BF3098"/>
          <cell r="BG3098">
            <v>0.28406946017365081</v>
          </cell>
          <cell r="BK3098" t="str">
            <v>Getafe</v>
          </cell>
          <cell r="BL3098"/>
          <cell r="BM3098">
            <v>0.33408833522083808</v>
          </cell>
          <cell r="BN3098"/>
          <cell r="BO3098">
            <v>0</v>
          </cell>
        </row>
        <row r="3099">
          <cell r="AH3099" t="str">
            <v>Sevilla</v>
          </cell>
          <cell r="AI3099">
            <v>0.78276673081034853</v>
          </cell>
          <cell r="AJ3099">
            <v>0</v>
          </cell>
          <cell r="AK3099">
            <v>-7.0703979670114725</v>
          </cell>
          <cell r="AL3099">
            <v>2.9323554918930541E-11</v>
          </cell>
          <cell r="AM3099"/>
          <cell r="AN3099">
            <v>7.7244996744431235E-13</v>
          </cell>
          <cell r="AO3099">
            <v>7.7244996744431239E-12</v>
          </cell>
          <cell r="BC3099" t="str">
            <v>Tenerife</v>
          </cell>
          <cell r="BD3099"/>
          <cell r="BE3099">
            <v>0.63376182391462521</v>
          </cell>
          <cell r="BF3099"/>
          <cell r="BG3099">
            <v>2.7813485326218768</v>
          </cell>
          <cell r="BK3099" t="str">
            <v>Tenerife</v>
          </cell>
          <cell r="BL3099"/>
          <cell r="BM3099">
            <v>0.63376182391462521</v>
          </cell>
          <cell r="BN3099"/>
          <cell r="BO3099">
            <v>10</v>
          </cell>
        </row>
        <row r="3100">
          <cell r="AH3100" t="str">
            <v>Málaga</v>
          </cell>
          <cell r="AI3100">
            <v>0.80492442710872736</v>
          </cell>
          <cell r="AJ3100">
            <v>0</v>
          </cell>
          <cell r="AK3100">
            <v>-7.0703979670114725</v>
          </cell>
          <cell r="AL3100">
            <v>2.9323554918930541E-11</v>
          </cell>
          <cell r="AM3100"/>
          <cell r="AN3100">
            <v>7.7244996744431235E-13</v>
          </cell>
          <cell r="AO3100">
            <v>7.7244996744431239E-12</v>
          </cell>
          <cell r="BC3100" t="str">
            <v>Cádiz</v>
          </cell>
          <cell r="BD3100"/>
          <cell r="BE3100">
            <v>0.36886102403343785</v>
          </cell>
          <cell r="BF3100"/>
          <cell r="BG3100">
            <v>0.57384186694531547</v>
          </cell>
          <cell r="BK3100" t="str">
            <v>Cádiz</v>
          </cell>
          <cell r="BL3100"/>
          <cell r="BM3100">
            <v>0.36886102403343785</v>
          </cell>
          <cell r="BN3100"/>
          <cell r="BO3100">
            <v>0</v>
          </cell>
        </row>
        <row r="3101">
          <cell r="AH3101" t="str">
            <v>Alcorcón</v>
          </cell>
          <cell r="AI3101">
            <v>0.83483483483483489</v>
          </cell>
          <cell r="AJ3101">
            <v>0</v>
          </cell>
          <cell r="AK3101">
            <v>-7.0703979670114725</v>
          </cell>
          <cell r="AL3101">
            <v>2.9323554918930541E-11</v>
          </cell>
          <cell r="AM3101"/>
          <cell r="AN3101">
            <v>7.7244996744431235E-13</v>
          </cell>
          <cell r="AO3101">
            <v>7.7244996744431239E-12</v>
          </cell>
          <cell r="BC3101" t="str">
            <v>Huesca</v>
          </cell>
          <cell r="BD3101"/>
          <cell r="BE3101">
            <v>1.332320861521469</v>
          </cell>
          <cell r="BF3101"/>
          <cell r="BG3101">
            <v>8.6026738460122427</v>
          </cell>
          <cell r="BK3101" t="str">
            <v>Huesca</v>
          </cell>
          <cell r="BL3101"/>
          <cell r="BM3101">
            <v>1.332320861521469</v>
          </cell>
          <cell r="BN3101"/>
          <cell r="BO3101">
            <v>10</v>
          </cell>
        </row>
        <row r="3102">
          <cell r="AH3102" t="str">
            <v>Villareal</v>
          </cell>
          <cell r="AI3102">
            <v>1.0091624473860794</v>
          </cell>
          <cell r="AJ3102">
            <v>1.0091624473860794</v>
          </cell>
          <cell r="AK3102">
            <v>-1.7545477464085479</v>
          </cell>
          <cell r="AL3102">
            <v>0.45086595904356686</v>
          </cell>
          <cell r="AM3102"/>
          <cell r="AN3102">
            <v>3.9668348046523229E-2</v>
          </cell>
          <cell r="AO3102">
            <v>0.39668348046523227</v>
          </cell>
          <cell r="BC3102" t="str">
            <v>Valladolid</v>
          </cell>
          <cell r="BD3102"/>
          <cell r="BE3102">
            <v>0.38278070300270389</v>
          </cell>
          <cell r="BF3102"/>
          <cell r="BG3102">
            <v>0.68983919168919927</v>
          </cell>
          <cell r="BK3102" t="str">
            <v>Valladolid</v>
          </cell>
          <cell r="BL3102"/>
          <cell r="BM3102">
            <v>0.38278070300270389</v>
          </cell>
          <cell r="BN3102"/>
          <cell r="BO3102">
            <v>0</v>
          </cell>
        </row>
        <row r="3103">
          <cell r="AH3103" t="str">
            <v>Albacete</v>
          </cell>
          <cell r="AI3103">
            <v>1.0173584905660376</v>
          </cell>
          <cell r="AJ3103">
            <v>1.0173584905660376</v>
          </cell>
          <cell r="AK3103">
            <v>-1.7113743821408789</v>
          </cell>
          <cell r="AL3103">
            <v>0.48589271392395988</v>
          </cell>
          <cell r="AM3103"/>
          <cell r="AN3103">
            <v>4.3506011589809358E-2</v>
          </cell>
          <cell r="AO3103">
            <v>0.43506011589809357</v>
          </cell>
          <cell r="BC3103" t="str">
            <v>Oviedo</v>
          </cell>
          <cell r="BD3103"/>
          <cell r="BE3103">
            <v>0.38305151011631317</v>
          </cell>
          <cell r="BF3103"/>
          <cell r="BG3103">
            <v>0.69209591763594314</v>
          </cell>
          <cell r="BK3103" t="str">
            <v>Oviedo</v>
          </cell>
          <cell r="BL3103"/>
          <cell r="BM3103">
            <v>0.38305151011631317</v>
          </cell>
          <cell r="BN3103"/>
          <cell r="BO3103">
            <v>0</v>
          </cell>
        </row>
        <row r="3104">
          <cell r="AH3104" t="str">
            <v>Granada</v>
          </cell>
          <cell r="AI3104">
            <v>1.1182719231965865</v>
          </cell>
          <cell r="AJ3104">
            <v>1.1182719231965865</v>
          </cell>
          <cell r="AK3104">
            <v>-1.1798041731023001</v>
          </cell>
          <cell r="AL3104">
            <v>1.0477706974286796</v>
          </cell>
          <cell r="AM3104"/>
          <cell r="AN3104">
            <v>0.11903905470239701</v>
          </cell>
          <cell r="AO3104">
            <v>1.19039054702397</v>
          </cell>
          <cell r="BC3104" t="str">
            <v>Lugo</v>
          </cell>
          <cell r="BD3104"/>
          <cell r="BE3104">
            <v>2.0367368989735279</v>
          </cell>
          <cell r="BF3104"/>
          <cell r="BG3104">
            <v>10</v>
          </cell>
          <cell r="BK3104" t="str">
            <v>Lugo</v>
          </cell>
          <cell r="BL3104"/>
          <cell r="BM3104">
            <v>2.0367368989735279</v>
          </cell>
          <cell r="BN3104"/>
          <cell r="BO3104">
            <v>10</v>
          </cell>
        </row>
        <row r="3105">
          <cell r="AH3105" t="str">
            <v>Las Palmas</v>
          </cell>
          <cell r="AI3105">
            <v>1.1876423690205011</v>
          </cell>
          <cell r="AJ3105">
            <v>1.1876423690205011</v>
          </cell>
          <cell r="AK3105">
            <v>-0.81438936729819489</v>
          </cell>
          <cell r="AL3105">
            <v>1.5083535390446463</v>
          </cell>
          <cell r="AM3105"/>
          <cell r="AN3105">
            <v>0.20771096394247779</v>
          </cell>
          <cell r="AO3105">
            <v>2.0771096394247781</v>
          </cell>
          <cell r="BC3105" t="str">
            <v>Córdoba</v>
          </cell>
          <cell r="BD3105"/>
          <cell r="BE3105">
            <v>0</v>
          </cell>
          <cell r="BF3105"/>
          <cell r="BG3105">
            <v>0</v>
          </cell>
          <cell r="BK3105" t="str">
            <v>Córdoba</v>
          </cell>
          <cell r="BL3105"/>
          <cell r="BM3105">
            <v>0</v>
          </cell>
          <cell r="BN3105"/>
          <cell r="BO3105">
            <v>0</v>
          </cell>
        </row>
        <row r="3106">
          <cell r="AH3106" t="str">
            <v>RCD Mallorca</v>
          </cell>
          <cell r="AI3106">
            <v>1.2819226294357184</v>
          </cell>
          <cell r="AJ3106">
            <v>1.2819226294357184</v>
          </cell>
          <cell r="AK3106">
            <v>-0.31775996494093928</v>
          </cell>
          <cell r="AL3106">
            <v>1.9980026520349412</v>
          </cell>
          <cell r="AM3106"/>
          <cell r="AN3106">
            <v>0.37533351060730552</v>
          </cell>
          <cell r="AO3106">
            <v>3.7533351060730551</v>
          </cell>
          <cell r="BC3106" t="str">
            <v>Reus</v>
          </cell>
          <cell r="BD3106"/>
          <cell r="BE3106">
            <v>0</v>
          </cell>
          <cell r="BF3106"/>
          <cell r="BG3106">
            <v>0</v>
          </cell>
          <cell r="BK3106" t="str">
            <v>Reus</v>
          </cell>
          <cell r="BL3106"/>
          <cell r="BM3106">
            <v>0</v>
          </cell>
          <cell r="BN3106"/>
          <cell r="BO3106">
            <v>0</v>
          </cell>
        </row>
        <row r="3107">
          <cell r="AH3107" t="str">
            <v>Huesca</v>
          </cell>
          <cell r="AI3107">
            <v>1.332320861521469</v>
          </cell>
          <cell r="AJ3107">
            <v>1.332320861521469</v>
          </cell>
          <cell r="AK3107">
            <v>-5.228293114427908E-2</v>
          </cell>
          <cell r="AL3107">
            <v>2.0985926487088635</v>
          </cell>
          <cell r="AM3107"/>
          <cell r="AN3107">
            <v>0.47915162684396795</v>
          </cell>
          <cell r="AO3107">
            <v>4.791516268439679</v>
          </cell>
          <cell r="BC3107" t="str">
            <v>Rayo Vallecano</v>
          </cell>
          <cell r="BD3107"/>
          <cell r="BE3107">
            <v>3.6654918295418137</v>
          </cell>
          <cell r="BF3107"/>
          <cell r="BG3107">
            <v>10</v>
          </cell>
          <cell r="BK3107" t="str">
            <v>Rayo Vallecano</v>
          </cell>
          <cell r="BL3107"/>
          <cell r="BM3107">
            <v>3.6654918295418137</v>
          </cell>
          <cell r="BN3107"/>
          <cell r="BO3107">
            <v>10</v>
          </cell>
        </row>
        <row r="3108">
          <cell r="AH3108" t="str">
            <v>Eibar</v>
          </cell>
          <cell r="AI3108">
            <v>1.3447690217391304</v>
          </cell>
          <cell r="AJ3108">
            <v>1.3447690217391304</v>
          </cell>
          <cell r="AK3108">
            <v>1.328882631712382E-2</v>
          </cell>
          <cell r="AL3108">
            <v>2.1012773228087114</v>
          </cell>
          <cell r="AM3108"/>
          <cell r="AN3108">
            <v>0.50530131864514294</v>
          </cell>
          <cell r="AO3108">
            <v>5.0530131864514294</v>
          </cell>
          <cell r="BC3108" t="str">
            <v>RCD Mallorca</v>
          </cell>
          <cell r="BD3108"/>
          <cell r="BE3108">
            <v>1.2819226294357184</v>
          </cell>
          <cell r="BF3108"/>
          <cell r="BG3108">
            <v>8.1826885786309873</v>
          </cell>
          <cell r="BK3108" t="str">
            <v>RCD Mallorca</v>
          </cell>
          <cell r="BL3108"/>
          <cell r="BM3108">
            <v>1.2819226294357184</v>
          </cell>
          <cell r="BN3108"/>
          <cell r="BO3108">
            <v>10</v>
          </cell>
        </row>
        <row r="3109">
          <cell r="AH3109" t="str">
            <v>Celta</v>
          </cell>
          <cell r="AI3109">
            <v>1.5529669657422513</v>
          </cell>
          <cell r="AJ3109">
            <v>1.5</v>
          </cell>
          <cell r="AK3109">
            <v>0.83098139124543147</v>
          </cell>
          <cell r="AL3109">
            <v>1.4879043730640327</v>
          </cell>
          <cell r="AM3109"/>
          <cell r="AN3109">
            <v>0.7970079290553741</v>
          </cell>
          <cell r="AO3109">
            <v>7.9700792905537412</v>
          </cell>
          <cell r="BC3109" t="str">
            <v>Nàstic</v>
          </cell>
          <cell r="BD3109"/>
          <cell r="BE3109">
            <v>0</v>
          </cell>
          <cell r="BF3109"/>
          <cell r="BG3109">
            <v>0</v>
          </cell>
          <cell r="BK3109" t="str">
            <v>Nàstic</v>
          </cell>
          <cell r="BL3109"/>
          <cell r="BM3109">
            <v>0</v>
          </cell>
          <cell r="BN3109"/>
          <cell r="BO3109">
            <v>0</v>
          </cell>
        </row>
        <row r="3110">
          <cell r="AH3110" t="str">
            <v>Numancia</v>
          </cell>
          <cell r="AI3110">
            <v>1.8462618462618461</v>
          </cell>
          <cell r="AJ3110">
            <v>1.5</v>
          </cell>
          <cell r="AK3110">
            <v>0.83098139124543147</v>
          </cell>
          <cell r="AL3110">
            <v>1.4879043730640327</v>
          </cell>
          <cell r="AM3110"/>
          <cell r="AN3110">
            <v>0.7970079290553741</v>
          </cell>
          <cell r="AO3110">
            <v>7.9700792905537412</v>
          </cell>
          <cell r="BC3110" t="str">
            <v>Almería</v>
          </cell>
          <cell r="BD3110"/>
          <cell r="BE3110">
            <v>6.7232543241511848</v>
          </cell>
          <cell r="BF3110"/>
          <cell r="BG3110">
            <v>10</v>
          </cell>
          <cell r="BK3110" t="str">
            <v>Almería</v>
          </cell>
          <cell r="BL3110"/>
          <cell r="BM3110">
            <v>6.7232543241511848</v>
          </cell>
          <cell r="BN3110"/>
          <cell r="BO3110">
            <v>10</v>
          </cell>
        </row>
        <row r="3111">
          <cell r="AH3111" t="str">
            <v>Lugo</v>
          </cell>
          <cell r="AI3111">
            <v>2.0367368989735279</v>
          </cell>
          <cell r="AJ3111">
            <v>1.5</v>
          </cell>
          <cell r="AK3111">
            <v>0.83098139124543147</v>
          </cell>
          <cell r="AL3111">
            <v>1.4879043730640327</v>
          </cell>
          <cell r="AM3111"/>
          <cell r="AN3111">
            <v>0.7970079290553741</v>
          </cell>
          <cell r="AO3111">
            <v>7.9700792905537412</v>
          </cell>
          <cell r="BC3111" t="str">
            <v>Zaragoza</v>
          </cell>
          <cell r="BD3111"/>
          <cell r="BE3111">
            <v>0.42571699250710526</v>
          </cell>
          <cell r="BF3111"/>
          <cell r="BG3111">
            <v>1.0476416042258774</v>
          </cell>
          <cell r="BK3111" t="str">
            <v>Zaragoza</v>
          </cell>
          <cell r="BL3111"/>
          <cell r="BM3111">
            <v>0.42571699250710526</v>
          </cell>
          <cell r="BN3111"/>
          <cell r="BO3111">
            <v>0</v>
          </cell>
        </row>
        <row r="3112">
          <cell r="AH3112" t="str">
            <v>Athletic Bilbao</v>
          </cell>
          <cell r="AI3112">
            <v>2.6845228618159185</v>
          </cell>
          <cell r="AJ3112">
            <v>1.5</v>
          </cell>
          <cell r="AK3112">
            <v>0.83098139124543147</v>
          </cell>
          <cell r="AL3112">
            <v>1.4879043730640327</v>
          </cell>
          <cell r="AM3112"/>
          <cell r="AN3112">
            <v>0.7970079290553741</v>
          </cell>
          <cell r="AO3112">
            <v>7.9700792905537412</v>
          </cell>
          <cell r="BC3112" t="str">
            <v>Numancia</v>
          </cell>
          <cell r="BD3112"/>
          <cell r="BE3112">
            <v>1.8462618462618461</v>
          </cell>
          <cell r="BF3112"/>
          <cell r="BG3112">
            <v>10</v>
          </cell>
          <cell r="BK3112" t="str">
            <v>Numancia</v>
          </cell>
          <cell r="BL3112"/>
          <cell r="BM3112">
            <v>1.8462618462618461</v>
          </cell>
          <cell r="BN3112"/>
          <cell r="BO3112">
            <v>10</v>
          </cell>
        </row>
        <row r="3113">
          <cell r="AH3113" t="str">
            <v>Rayo Vallecano</v>
          </cell>
          <cell r="AI3113">
            <v>3.6654918295418137</v>
          </cell>
          <cell r="AJ3113">
            <v>1.5</v>
          </cell>
          <cell r="AK3113">
            <v>0.83098139124543147</v>
          </cell>
          <cell r="AL3113">
            <v>1.4879043730640327</v>
          </cell>
          <cell r="AM3113"/>
          <cell r="AN3113">
            <v>0.7970079290553741</v>
          </cell>
          <cell r="AO3113">
            <v>7.9700792905537412</v>
          </cell>
          <cell r="BC3113" t="str">
            <v>Alcorcón</v>
          </cell>
          <cell r="BD3113"/>
          <cell r="BE3113">
            <v>0.83483483483483489</v>
          </cell>
          <cell r="BF3113"/>
          <cell r="BG3113">
            <v>4.4569569569569571</v>
          </cell>
          <cell r="BK3113" t="str">
            <v>Alcorcón</v>
          </cell>
          <cell r="BL3113"/>
          <cell r="BM3113">
            <v>0.83483483483483489</v>
          </cell>
          <cell r="BN3113"/>
          <cell r="BO3113">
            <v>10</v>
          </cell>
        </row>
        <row r="3114">
          <cell r="AH3114" t="str">
            <v>Leganes</v>
          </cell>
          <cell r="AI3114">
            <v>4.1302248586011867</v>
          </cell>
          <cell r="AJ3114">
            <v>1.5</v>
          </cell>
          <cell r="AK3114">
            <v>0.83098139124543147</v>
          </cell>
          <cell r="AL3114">
            <v>1.4879043730640327</v>
          </cell>
          <cell r="AM3114"/>
          <cell r="AN3114">
            <v>0.7970079290553741</v>
          </cell>
          <cell r="AO3114">
            <v>7.9700792905537412</v>
          </cell>
          <cell r="BC3114" t="str">
            <v>Albacete</v>
          </cell>
          <cell r="BD3114"/>
          <cell r="BE3114">
            <v>1.0173584905660376</v>
          </cell>
          <cell r="BF3114"/>
          <cell r="BG3114">
            <v>5.9779874213836459</v>
          </cell>
          <cell r="BK3114" t="str">
            <v>Albacete</v>
          </cell>
          <cell r="BL3114"/>
          <cell r="BM3114">
            <v>1.0173584905660376</v>
          </cell>
          <cell r="BN3114"/>
          <cell r="BO3114">
            <v>10</v>
          </cell>
        </row>
        <row r="3115">
          <cell r="AH3115" t="str">
            <v>Almería</v>
          </cell>
          <cell r="AI3115">
            <v>6.7232543241511848</v>
          </cell>
          <cell r="AJ3115">
            <v>1.5</v>
          </cell>
          <cell r="AK3115">
            <v>0.83098139124543147</v>
          </cell>
          <cell r="AL3115">
            <v>1.4879043730640327</v>
          </cell>
          <cell r="AM3115"/>
          <cell r="AN3115">
            <v>0.7970079290553741</v>
          </cell>
          <cell r="AO3115">
            <v>7.9700792905537412</v>
          </cell>
          <cell r="BC3115" t="str">
            <v>Elche</v>
          </cell>
          <cell r="BD3115"/>
          <cell r="BE3115">
            <v>0.46079953425189213</v>
          </cell>
          <cell r="BF3115"/>
          <cell r="BG3115">
            <v>1.3399961187657681</v>
          </cell>
          <cell r="BK3115" t="str">
            <v>Elche</v>
          </cell>
          <cell r="BL3115"/>
          <cell r="BM3115">
            <v>0.46079953425189213</v>
          </cell>
          <cell r="BN3115"/>
          <cell r="BO3115">
            <v>0</v>
          </cell>
        </row>
        <row r="3116">
          <cell r="AH3116" t="str">
            <v>Grand Total</v>
          </cell>
          <cell r="AI3116">
            <v>41.606459940677219</v>
          </cell>
          <cell r="AJ3116">
            <v>18.791447742865522</v>
          </cell>
          <cell r="AK3116"/>
          <cell r="AL3116"/>
          <cell r="AM3116"/>
          <cell r="AN3116"/>
          <cell r="AO3116"/>
          <cell r="BC3116" t="str">
            <v>Extremadura</v>
          </cell>
          <cell r="BD3116"/>
          <cell r="BE3116">
            <v>0.41801050915020838</v>
          </cell>
          <cell r="BF3116"/>
          <cell r="BG3116">
            <v>0.98342090958506989</v>
          </cell>
          <cell r="BK3116" t="str">
            <v>Extremadura</v>
          </cell>
          <cell r="BL3116"/>
          <cell r="BM3116">
            <v>0.41801050915020838</v>
          </cell>
          <cell r="BN3116"/>
          <cell r="BO3116">
            <v>0</v>
          </cell>
        </row>
        <row r="3117">
          <cell r="AH3117"/>
          <cell r="AI3117"/>
          <cell r="AJ3117"/>
          <cell r="AK3117"/>
          <cell r="AL3117"/>
          <cell r="AM3117"/>
          <cell r="AN3117"/>
          <cell r="AO3117"/>
          <cell r="BC3117" t="str">
            <v>Rayo Majadahonda</v>
          </cell>
          <cell r="BD3117"/>
          <cell r="BE3117">
            <v>0</v>
          </cell>
          <cell r="BF3117"/>
          <cell r="BG3117">
            <v>0</v>
          </cell>
          <cell r="BK3117" t="str">
            <v>Rayo Majadahonda</v>
          </cell>
          <cell r="BL3117"/>
          <cell r="BM3117">
            <v>0</v>
          </cell>
          <cell r="BN3117"/>
          <cell r="BO3117">
            <v>0</v>
          </cell>
        </row>
        <row r="3125">
          <cell r="A3125" t="str">
            <v>35. Razón de tesorería</v>
          </cell>
        </row>
        <row r="3187">
          <cell r="AH3187" t="str">
            <v>Nàstic</v>
          </cell>
          <cell r="AI3187">
            <v>0</v>
          </cell>
          <cell r="AJ3187">
            <v>0</v>
          </cell>
          <cell r="AK3187">
            <v>-0.56382158324074638</v>
          </cell>
          <cell r="AL3187">
            <v>0.39042747950746326</v>
          </cell>
          <cell r="AM3187"/>
          <cell r="AN3187">
            <v>0.28643778077661552</v>
          </cell>
          <cell r="AO3187">
            <v>2.8643778077661555</v>
          </cell>
          <cell r="BC3187" t="str">
            <v>Real Madrid</v>
          </cell>
          <cell r="BD3187"/>
          <cell r="BE3187">
            <v>0.28169293393173989</v>
          </cell>
          <cell r="BF3187"/>
          <cell r="BG3187">
            <v>2.8169293393173991</v>
          </cell>
          <cell r="BK3187" t="str">
            <v>Real Madrid</v>
          </cell>
          <cell r="BL3187"/>
          <cell r="BM3187">
            <v>0.28169293393173989</v>
          </cell>
          <cell r="BN3187"/>
          <cell r="BO3187">
            <v>10</v>
          </cell>
        </row>
        <row r="3188">
          <cell r="AH3188" t="str">
            <v>Reus</v>
          </cell>
          <cell r="AI3188">
            <v>0</v>
          </cell>
          <cell r="AJ3188">
            <v>0</v>
          </cell>
          <cell r="AK3188">
            <v>-0.56382158324074638</v>
          </cell>
          <cell r="AL3188">
            <v>0.39042747950746326</v>
          </cell>
          <cell r="AM3188"/>
          <cell r="AN3188">
            <v>0.28643778077661552</v>
          </cell>
          <cell r="AO3188">
            <v>2.8643778077661555</v>
          </cell>
          <cell r="BC3188" t="str">
            <v>Barcelona</v>
          </cell>
          <cell r="BD3188"/>
          <cell r="BE3188">
            <v>0.16716253636578177</v>
          </cell>
          <cell r="BF3188"/>
          <cell r="BG3188">
            <v>1.6716253636578178</v>
          </cell>
          <cell r="BK3188" t="str">
            <v>Barcelona</v>
          </cell>
          <cell r="BL3188"/>
          <cell r="BM3188">
            <v>0.16716253636578177</v>
          </cell>
          <cell r="BN3188"/>
          <cell r="BO3188">
            <v>0</v>
          </cell>
        </row>
        <row r="3189">
          <cell r="AH3189" t="str">
            <v>Córdoba</v>
          </cell>
          <cell r="AI3189">
            <v>0</v>
          </cell>
          <cell r="AJ3189">
            <v>0</v>
          </cell>
          <cell r="AK3189">
            <v>-0.56382158324074638</v>
          </cell>
          <cell r="AL3189">
            <v>0.39042747950746326</v>
          </cell>
          <cell r="AM3189"/>
          <cell r="AN3189">
            <v>0.28643778077661552</v>
          </cell>
          <cell r="AO3189">
            <v>2.8643778077661555</v>
          </cell>
          <cell r="BC3189" t="str">
            <v>Atlético de Madrid</v>
          </cell>
          <cell r="BD3189"/>
          <cell r="BE3189">
            <v>0.22179452594882862</v>
          </cell>
          <cell r="BF3189"/>
          <cell r="BG3189">
            <v>2.2179452594882862</v>
          </cell>
          <cell r="BK3189" t="str">
            <v>Atlético de Madrid</v>
          </cell>
          <cell r="BL3189"/>
          <cell r="BM3189">
            <v>0.22179452594882862</v>
          </cell>
          <cell r="BN3189"/>
          <cell r="BO3189">
            <v>10</v>
          </cell>
        </row>
        <row r="3190">
          <cell r="AH3190" t="str">
            <v>Sporting Gijón</v>
          </cell>
          <cell r="AI3190">
            <v>3.5670187954451914E-3</v>
          </cell>
          <cell r="AJ3190">
            <v>3.5670187954451914E-3</v>
          </cell>
          <cell r="AK3190">
            <v>-0.55972930002050303</v>
          </cell>
          <cell r="AL3190">
            <v>0.39132608302611077</v>
          </cell>
          <cell r="AM3190"/>
          <cell r="AN3190">
            <v>0.28783204693381137</v>
          </cell>
          <cell r="AO3190">
            <v>2.8783204693381137</v>
          </cell>
          <cell r="BC3190" t="str">
            <v>Villareal</v>
          </cell>
          <cell r="BD3190"/>
          <cell r="BE3190">
            <v>0.16958457878362715</v>
          </cell>
          <cell r="BF3190"/>
          <cell r="BG3190">
            <v>1.6958457878362716</v>
          </cell>
          <cell r="BK3190" t="str">
            <v>Villareal</v>
          </cell>
          <cell r="BL3190"/>
          <cell r="BM3190">
            <v>0.16958457878362715</v>
          </cell>
          <cell r="BN3190"/>
          <cell r="BO3190">
            <v>0</v>
          </cell>
        </row>
        <row r="3191">
          <cell r="AH3191" t="str">
            <v>Elche</v>
          </cell>
          <cell r="AI3191">
            <v>2.8138948185522997E-2</v>
          </cell>
          <cell r="AJ3191">
            <v>2.8138948185522997E-2</v>
          </cell>
          <cell r="AK3191">
            <v>-0.53153901000565373</v>
          </cell>
          <cell r="AL3191">
            <v>0.39739182926654465</v>
          </cell>
          <cell r="AM3191"/>
          <cell r="AN3191">
            <v>0.29752265804605937</v>
          </cell>
          <cell r="AO3191">
            <v>2.9752265804605935</v>
          </cell>
          <cell r="BC3191" t="str">
            <v>Real Sociedad</v>
          </cell>
          <cell r="BD3191"/>
          <cell r="BE3191">
            <v>0.11659745026076879</v>
          </cell>
          <cell r="BF3191"/>
          <cell r="BG3191">
            <v>1.1659745026076878</v>
          </cell>
          <cell r="BK3191" t="str">
            <v>Real Sociedad</v>
          </cell>
          <cell r="BL3191"/>
          <cell r="BM3191">
            <v>0.11659745026076879</v>
          </cell>
          <cell r="BN3191"/>
          <cell r="BO3191">
            <v>0</v>
          </cell>
        </row>
        <row r="3192">
          <cell r="AH3192" t="str">
            <v>Zaragoza</v>
          </cell>
          <cell r="AI3192">
            <v>4.159848419602101E-2</v>
          </cell>
          <cell r="AJ3192">
            <v>4.159848419602101E-2</v>
          </cell>
          <cell r="AK3192">
            <v>-0.51609747842798026</v>
          </cell>
          <cell r="AL3192">
            <v>0.40061919006368418</v>
          </cell>
          <cell r="AM3192"/>
          <cell r="AN3192">
            <v>0.30289316450346704</v>
          </cell>
          <cell r="AO3192">
            <v>3.0289316450346702</v>
          </cell>
          <cell r="BC3192" t="str">
            <v>Athletic Bilbao</v>
          </cell>
          <cell r="BD3192"/>
          <cell r="BE3192">
            <v>1.3045636787332282</v>
          </cell>
          <cell r="BF3192"/>
          <cell r="BG3192">
            <v>10</v>
          </cell>
          <cell r="BK3192" t="str">
            <v>Athletic Bilbao</v>
          </cell>
          <cell r="BL3192"/>
          <cell r="BM3192">
            <v>1.3045636787332282</v>
          </cell>
          <cell r="BN3192"/>
          <cell r="BO3192">
            <v>10</v>
          </cell>
        </row>
        <row r="3193">
          <cell r="AH3193" t="str">
            <v>UD Levante</v>
          </cell>
          <cell r="AI3193">
            <v>4.5335282431875262E-2</v>
          </cell>
          <cell r="AJ3193">
            <v>4.5335282431875262E-2</v>
          </cell>
          <cell r="AK3193">
            <v>-0.51181041474960898</v>
          </cell>
          <cell r="AL3193">
            <v>0.40150286884763942</v>
          </cell>
          <cell r="AM3193"/>
          <cell r="AN3193">
            <v>0.30439185033984373</v>
          </cell>
          <cell r="AO3193">
            <v>3.0439185033984373</v>
          </cell>
          <cell r="BC3193" t="str">
            <v>Espanyol</v>
          </cell>
          <cell r="BD3193"/>
          <cell r="BE3193">
            <v>8.6907836102287528E-2</v>
          </cell>
          <cell r="BF3193"/>
          <cell r="BG3193">
            <v>0.86907836102287528</v>
          </cell>
          <cell r="BK3193" t="str">
            <v>Espanyol</v>
          </cell>
          <cell r="BL3193"/>
          <cell r="BM3193">
            <v>8.6907836102287528E-2</v>
          </cell>
          <cell r="BN3193"/>
          <cell r="BO3193">
            <v>0</v>
          </cell>
        </row>
        <row r="3194">
          <cell r="AH3194" t="str">
            <v>Betis</v>
          </cell>
          <cell r="AI3194">
            <v>5.6828892798793516E-2</v>
          </cell>
          <cell r="AJ3194">
            <v>5.6828892798793516E-2</v>
          </cell>
          <cell r="AK3194">
            <v>-0.49862430288930298</v>
          </cell>
          <cell r="AL3194">
            <v>0.40418655100353201</v>
          </cell>
          <cell r="AM3194"/>
          <cell r="AN3194">
            <v>0.30902204043879472</v>
          </cell>
          <cell r="AO3194">
            <v>3.0902204043879471</v>
          </cell>
          <cell r="BC3194" t="str">
            <v>Alavés</v>
          </cell>
          <cell r="BD3194"/>
          <cell r="BE3194">
            <v>8.7312973970075827E-2</v>
          </cell>
          <cell r="BF3194"/>
          <cell r="BG3194">
            <v>0.87312973970075825</v>
          </cell>
          <cell r="BK3194" t="str">
            <v>Alavés</v>
          </cell>
          <cell r="BL3194"/>
          <cell r="BM3194">
            <v>8.7312973970075827E-2</v>
          </cell>
          <cell r="BN3194"/>
          <cell r="BO3194">
            <v>0</v>
          </cell>
        </row>
        <row r="3195">
          <cell r="AH3195" t="str">
            <v>Deportivo</v>
          </cell>
          <cell r="AI3195">
            <v>6.2551422965760203E-2</v>
          </cell>
          <cell r="AJ3195">
            <v>6.2551422965760203E-2</v>
          </cell>
          <cell r="AK3195">
            <v>-0.49205909661410274</v>
          </cell>
          <cell r="AL3195">
            <v>0.4055031135109804</v>
          </cell>
          <cell r="AM3195"/>
          <cell r="AN3195">
            <v>0.31133878348391097</v>
          </cell>
          <cell r="AO3195">
            <v>3.1133878348391097</v>
          </cell>
          <cell r="BC3195" t="str">
            <v>Eibar</v>
          </cell>
          <cell r="BD3195"/>
          <cell r="BE3195">
            <v>0.42476222826086957</v>
          </cell>
          <cell r="BF3195"/>
          <cell r="BG3195">
            <v>4.2476222826086953</v>
          </cell>
          <cell r="BK3195" t="str">
            <v>Eibar</v>
          </cell>
          <cell r="BL3195"/>
          <cell r="BM3195">
            <v>0.42476222826086957</v>
          </cell>
          <cell r="BN3195"/>
          <cell r="BO3195">
            <v>10</v>
          </cell>
        </row>
        <row r="3196">
          <cell r="AH3196" t="str">
            <v>Osasuna</v>
          </cell>
          <cell r="AI3196">
            <v>6.6866547987132638E-2</v>
          </cell>
          <cell r="AJ3196">
            <v>6.6866547987132638E-2</v>
          </cell>
          <cell r="AK3196">
            <v>-0.48710854414133103</v>
          </cell>
          <cell r="AL3196">
            <v>0.40648712762233741</v>
          </cell>
          <cell r="AM3196"/>
          <cell r="AN3196">
            <v>0.31309070590760668</v>
          </cell>
          <cell r="AO3196">
            <v>3.1309070590760668</v>
          </cell>
          <cell r="BC3196" t="str">
            <v>Málaga</v>
          </cell>
          <cell r="BD3196"/>
          <cell r="BE3196">
            <v>0.1714285714285714</v>
          </cell>
          <cell r="BF3196"/>
          <cell r="BG3196">
            <v>1.714285714285714</v>
          </cell>
          <cell r="BK3196" t="str">
            <v>Málaga</v>
          </cell>
          <cell r="BL3196"/>
          <cell r="BM3196">
            <v>0.1714285714285714</v>
          </cell>
          <cell r="BN3196"/>
          <cell r="BO3196">
            <v>0</v>
          </cell>
        </row>
        <row r="3197">
          <cell r="AH3197" t="str">
            <v>Valencia</v>
          </cell>
          <cell r="AI3197">
            <v>6.791344143736934E-2</v>
          </cell>
          <cell r="AJ3197">
            <v>6.791344143736934E-2</v>
          </cell>
          <cell r="AK3197">
            <v>-0.48590748949444867</v>
          </cell>
          <cell r="AL3197">
            <v>0.4067247166916807</v>
          </cell>
          <cell r="AM3197"/>
          <cell r="AN3197">
            <v>0.31351637902339935</v>
          </cell>
          <cell r="AO3197">
            <v>3.1351637902339933</v>
          </cell>
          <cell r="BC3197" t="str">
            <v>Valencia</v>
          </cell>
          <cell r="BD3197"/>
          <cell r="BE3197">
            <v>6.791344143736934E-2</v>
          </cell>
          <cell r="BF3197"/>
          <cell r="BG3197">
            <v>0.67913441437369337</v>
          </cell>
          <cell r="BK3197" t="str">
            <v>Valencia</v>
          </cell>
          <cell r="BL3197"/>
          <cell r="BM3197">
            <v>6.791344143736934E-2</v>
          </cell>
          <cell r="BN3197"/>
          <cell r="BO3197">
            <v>0</v>
          </cell>
        </row>
        <row r="3198">
          <cell r="AH3198" t="str">
            <v>Cádiz</v>
          </cell>
          <cell r="AI3198">
            <v>6.8305560138590987E-2</v>
          </cell>
          <cell r="AJ3198">
            <v>6.8305560138590987E-2</v>
          </cell>
          <cell r="AK3198">
            <v>-0.48545762901616851</v>
          </cell>
          <cell r="AL3198">
            <v>0.406813591435018</v>
          </cell>
          <cell r="AM3198"/>
          <cell r="AN3198">
            <v>0.31367588081784309</v>
          </cell>
          <cell r="AO3198">
            <v>3.1367588081784308</v>
          </cell>
          <cell r="BC3198" t="str">
            <v>Sevilla</v>
          </cell>
          <cell r="BD3198"/>
          <cell r="BE3198">
            <v>0.29068694828797464</v>
          </cell>
          <cell r="BF3198"/>
          <cell r="BG3198">
            <v>2.9068694828797463</v>
          </cell>
          <cell r="BK3198" t="str">
            <v>Sevilla</v>
          </cell>
          <cell r="BL3198"/>
          <cell r="BM3198">
            <v>0.29068694828797464</v>
          </cell>
          <cell r="BN3198"/>
          <cell r="BO3198">
            <v>10</v>
          </cell>
        </row>
        <row r="3199">
          <cell r="AH3199" t="str">
            <v>Espanyol</v>
          </cell>
          <cell r="AI3199">
            <v>8.6907836102287528E-2</v>
          </cell>
          <cell r="AJ3199">
            <v>8.6907836102287528E-2</v>
          </cell>
          <cell r="AK3199">
            <v>-0.46411605888433261</v>
          </cell>
          <cell r="AL3199">
            <v>0.41095666498778816</v>
          </cell>
          <cell r="AM3199"/>
          <cell r="AN3199">
            <v>0.32128229843100653</v>
          </cell>
          <cell r="AO3199">
            <v>3.2128229843100655</v>
          </cell>
          <cell r="BC3199" t="str">
            <v>Celta</v>
          </cell>
          <cell r="BD3199"/>
          <cell r="BE3199">
            <v>0.66127141109298537</v>
          </cell>
          <cell r="BF3199"/>
          <cell r="BG3199">
            <v>6.6127141109298542</v>
          </cell>
          <cell r="BK3199" t="str">
            <v>Celta</v>
          </cell>
          <cell r="BL3199"/>
          <cell r="BM3199">
            <v>0.66127141109298537</v>
          </cell>
          <cell r="BN3199"/>
          <cell r="BO3199">
            <v>10</v>
          </cell>
        </row>
        <row r="3200">
          <cell r="AH3200" t="str">
            <v>Alavés</v>
          </cell>
          <cell r="AI3200">
            <v>8.7312973970075827E-2</v>
          </cell>
          <cell r="AJ3200">
            <v>8.7312973970075827E-2</v>
          </cell>
          <cell r="AK3200">
            <v>-0.46365126209090046</v>
          </cell>
          <cell r="AL3200">
            <v>0.41104528158048137</v>
          </cell>
          <cell r="AM3200"/>
          <cell r="AN3200">
            <v>0.32144881049133434</v>
          </cell>
          <cell r="AO3200">
            <v>3.2144881049133431</v>
          </cell>
          <cell r="BC3200" t="str">
            <v>Las Palmas</v>
          </cell>
          <cell r="BD3200"/>
          <cell r="BE3200">
            <v>0.1116884965831435</v>
          </cell>
          <cell r="BF3200"/>
          <cell r="BG3200">
            <v>1.116884965831435</v>
          </cell>
          <cell r="BK3200" t="str">
            <v>Las Palmas</v>
          </cell>
          <cell r="BL3200"/>
          <cell r="BM3200">
            <v>0.1116884965831435</v>
          </cell>
          <cell r="BN3200"/>
          <cell r="BO3200">
            <v>0</v>
          </cell>
        </row>
        <row r="3201">
          <cell r="AH3201" t="str">
            <v>Las Palmas</v>
          </cell>
          <cell r="AI3201">
            <v>0.1116884965831435</v>
          </cell>
          <cell r="AJ3201">
            <v>0.1116884965831435</v>
          </cell>
          <cell r="AK3201">
            <v>-0.43568630090216404</v>
          </cell>
          <cell r="AL3201">
            <v>0.41624679959798228</v>
          </cell>
          <cell r="AM3201"/>
          <cell r="AN3201">
            <v>0.33153217315621775</v>
          </cell>
          <cell r="AO3201">
            <v>3.3153217315621775</v>
          </cell>
          <cell r="BC3201" t="str">
            <v>Betis</v>
          </cell>
          <cell r="BD3201"/>
          <cell r="BE3201">
            <v>5.6828892798793516E-2</v>
          </cell>
          <cell r="BF3201"/>
          <cell r="BG3201">
            <v>0.56828892798793518</v>
          </cell>
          <cell r="BK3201" t="str">
            <v>Betis</v>
          </cell>
          <cell r="BL3201"/>
          <cell r="BM3201">
            <v>5.6828892798793516E-2</v>
          </cell>
          <cell r="BN3201"/>
          <cell r="BO3201">
            <v>0</v>
          </cell>
        </row>
        <row r="3202">
          <cell r="AH3202" t="str">
            <v>Real Sociedad</v>
          </cell>
          <cell r="AI3202">
            <v>0.11659745026076879</v>
          </cell>
          <cell r="AJ3202">
            <v>0.11659745026076879</v>
          </cell>
          <cell r="AK3202">
            <v>-0.43005447502293137</v>
          </cell>
          <cell r="AL3202">
            <v>0.41726278503751546</v>
          </cell>
          <cell r="AM3202"/>
          <cell r="AN3202">
            <v>0.3335780075208008</v>
          </cell>
          <cell r="AO3202">
            <v>3.335780075208008</v>
          </cell>
          <cell r="BC3202" t="str">
            <v>Deportivo</v>
          </cell>
          <cell r="BD3202"/>
          <cell r="BE3202">
            <v>6.2551422965760203E-2</v>
          </cell>
          <cell r="BF3202"/>
          <cell r="BG3202">
            <v>0.62551422965760206</v>
          </cell>
          <cell r="BK3202" t="str">
            <v>Deportivo</v>
          </cell>
          <cell r="BL3202"/>
          <cell r="BM3202">
            <v>6.2551422965760203E-2</v>
          </cell>
          <cell r="BN3202"/>
          <cell r="BO3202">
            <v>0</v>
          </cell>
        </row>
        <row r="3203">
          <cell r="AH3203" t="str">
            <v>Oviedo</v>
          </cell>
          <cell r="AI3203">
            <v>0.15189131072231454</v>
          </cell>
          <cell r="AJ3203">
            <v>0.15189131072231454</v>
          </cell>
          <cell r="AK3203">
            <v>-0.38956338674248236</v>
          </cell>
          <cell r="AL3203">
            <v>0.42424444607313117</v>
          </cell>
          <cell r="AM3203"/>
          <cell r="AN3203">
            <v>0.34842971521213623</v>
          </cell>
          <cell r="AO3203">
            <v>3.4842971521213624</v>
          </cell>
          <cell r="BC3203" t="str">
            <v>Leganes</v>
          </cell>
          <cell r="BD3203"/>
          <cell r="BE3203">
            <v>2.0367636915436611</v>
          </cell>
          <cell r="BF3203"/>
          <cell r="BG3203">
            <v>10</v>
          </cell>
          <cell r="BK3203" t="str">
            <v>Leganes</v>
          </cell>
          <cell r="BL3203"/>
          <cell r="BM3203">
            <v>2.0367636915436611</v>
          </cell>
          <cell r="BN3203"/>
          <cell r="BO3203">
            <v>10</v>
          </cell>
        </row>
        <row r="3204">
          <cell r="AH3204" t="str">
            <v>Barcelona</v>
          </cell>
          <cell r="AI3204">
            <v>0.16716253636578177</v>
          </cell>
          <cell r="AJ3204">
            <v>0.16716253636578177</v>
          </cell>
          <cell r="AK3204">
            <v>-0.37204338361462935</v>
          </cell>
          <cell r="AL3204">
            <v>0.4270843306356602</v>
          </cell>
          <cell r="AM3204"/>
          <cell r="AN3204">
            <v>0.35493027430071145</v>
          </cell>
          <cell r="AO3204">
            <v>3.5493027430071145</v>
          </cell>
          <cell r="BC3204" t="str">
            <v>Sporting Gijón</v>
          </cell>
          <cell r="BD3204"/>
          <cell r="BE3204">
            <v>3.5670187954451914E-3</v>
          </cell>
          <cell r="BF3204"/>
          <cell r="BG3204">
            <v>3.5670187954451912E-2</v>
          </cell>
          <cell r="BK3204" t="str">
            <v>Sporting Gijón</v>
          </cell>
          <cell r="BL3204"/>
          <cell r="BM3204">
            <v>3.5670187954451914E-3</v>
          </cell>
          <cell r="BN3204"/>
          <cell r="BO3204">
            <v>0</v>
          </cell>
        </row>
        <row r="3205">
          <cell r="AH3205" t="str">
            <v>Villareal</v>
          </cell>
          <cell r="AI3205">
            <v>0.16958457878362715</v>
          </cell>
          <cell r="AJ3205">
            <v>0.16958457878362715</v>
          </cell>
          <cell r="AK3205">
            <v>-0.36926468125457379</v>
          </cell>
          <cell r="AL3205">
            <v>0.42752442728719531</v>
          </cell>
          <cell r="AM3205"/>
          <cell r="AN3205">
            <v>0.3559652242063201</v>
          </cell>
          <cell r="AO3205">
            <v>3.5596522420632009</v>
          </cell>
          <cell r="BC3205" t="str">
            <v>Osasuna</v>
          </cell>
          <cell r="BD3205"/>
          <cell r="BE3205">
            <v>6.6866547987132638E-2</v>
          </cell>
          <cell r="BF3205"/>
          <cell r="BG3205">
            <v>0.66866547987132641</v>
          </cell>
          <cell r="BK3205" t="str">
            <v>Osasuna</v>
          </cell>
          <cell r="BL3205"/>
          <cell r="BM3205">
            <v>6.6866547987132638E-2</v>
          </cell>
          <cell r="BN3205"/>
          <cell r="BO3205">
            <v>0</v>
          </cell>
        </row>
        <row r="3206">
          <cell r="AH3206" t="str">
            <v>Málaga</v>
          </cell>
          <cell r="AI3206">
            <v>0.1714285714285714</v>
          </cell>
          <cell r="AJ3206">
            <v>0.1714285714285714</v>
          </cell>
          <cell r="AK3206">
            <v>-0.36714914988457004</v>
          </cell>
          <cell r="AL3206">
            <v>0.42785757858014228</v>
          </cell>
          <cell r="AM3206"/>
          <cell r="AN3206">
            <v>0.35675388352429604</v>
          </cell>
          <cell r="AO3206">
            <v>3.5675388352429604</v>
          </cell>
          <cell r="BC3206" t="str">
            <v>Granada</v>
          </cell>
          <cell r="BD3206"/>
          <cell r="BE3206">
            <v>0.66496288723943286</v>
          </cell>
          <cell r="BF3206"/>
          <cell r="BG3206">
            <v>6.6496288723943291</v>
          </cell>
          <cell r="BK3206" t="str">
            <v>Granada</v>
          </cell>
          <cell r="BL3206"/>
          <cell r="BM3206">
            <v>0.66496288723943286</v>
          </cell>
          <cell r="BN3206"/>
          <cell r="BO3206">
            <v>10</v>
          </cell>
        </row>
        <row r="3207">
          <cell r="AH3207" t="str">
            <v>Tenerife</v>
          </cell>
          <cell r="AI3207">
            <v>0.20482658258549599</v>
          </cell>
          <cell r="AJ3207">
            <v>0.20482658258549599</v>
          </cell>
          <cell r="AK3207">
            <v>-0.32883308583088361</v>
          </cell>
          <cell r="AL3207">
            <v>0.43360068496476473</v>
          </cell>
          <cell r="AM3207"/>
          <cell r="AN3207">
            <v>0.3711409268164465</v>
          </cell>
          <cell r="AO3207">
            <v>3.711409268164465</v>
          </cell>
          <cell r="BC3207" t="str">
            <v>UD Levante</v>
          </cell>
          <cell r="BD3207"/>
          <cell r="BE3207">
            <v>4.5335282431875262E-2</v>
          </cell>
          <cell r="BF3207"/>
          <cell r="BG3207">
            <v>0.45335282431875262</v>
          </cell>
          <cell r="BK3207" t="str">
            <v>UD Levante</v>
          </cell>
          <cell r="BL3207"/>
          <cell r="BM3207">
            <v>4.5335282431875262E-2</v>
          </cell>
          <cell r="BN3207"/>
          <cell r="BO3207">
            <v>0</v>
          </cell>
        </row>
        <row r="3208">
          <cell r="AH3208" t="str">
            <v>Getafe</v>
          </cell>
          <cell r="AI3208">
            <v>0.20859389104994502</v>
          </cell>
          <cell r="AJ3208">
            <v>0.20859389104994502</v>
          </cell>
          <cell r="AK3208">
            <v>-0.32451101911392899</v>
          </cell>
          <cell r="AL3208">
            <v>0.43421331746607972</v>
          </cell>
          <cell r="AM3208"/>
          <cell r="AN3208">
            <v>0.37277559060801735</v>
          </cell>
          <cell r="AO3208">
            <v>3.7277559060801737</v>
          </cell>
          <cell r="BC3208" t="str">
            <v>Girona</v>
          </cell>
          <cell r="BD3208"/>
          <cell r="BE3208">
            <v>0.42920747996438113</v>
          </cell>
          <cell r="BF3208"/>
          <cell r="BG3208">
            <v>4.2920747996438111</v>
          </cell>
          <cell r="BK3208" t="str">
            <v>Girona</v>
          </cell>
          <cell r="BL3208"/>
          <cell r="BM3208">
            <v>0.42920747996438113</v>
          </cell>
          <cell r="BN3208"/>
          <cell r="BO3208">
            <v>10</v>
          </cell>
        </row>
        <row r="3209">
          <cell r="AH3209" t="str">
            <v>Atlético de Madrid</v>
          </cell>
          <cell r="AI3209">
            <v>0.22179452594882862</v>
          </cell>
          <cell r="AJ3209">
            <v>0.22179452594882862</v>
          </cell>
          <cell r="AK3209">
            <v>-0.30936651335403786</v>
          </cell>
          <cell r="AL3209">
            <v>0.43630249960761069</v>
          </cell>
          <cell r="AM3209"/>
          <cell r="AN3209">
            <v>0.37852137013255793</v>
          </cell>
          <cell r="AO3209">
            <v>3.7852137013255795</v>
          </cell>
          <cell r="BC3209" t="str">
            <v>Getafe</v>
          </cell>
          <cell r="BD3209"/>
          <cell r="BE3209">
            <v>0.20859389104994502</v>
          </cell>
          <cell r="BF3209"/>
          <cell r="BG3209">
            <v>2.0859389104994501</v>
          </cell>
          <cell r="BK3209" t="str">
            <v>Getafe</v>
          </cell>
          <cell r="BL3209"/>
          <cell r="BM3209">
            <v>0.20859389104994502</v>
          </cell>
          <cell r="BN3209"/>
          <cell r="BO3209">
            <v>10</v>
          </cell>
        </row>
        <row r="3210">
          <cell r="AH3210" t="str">
            <v>Valladolid</v>
          </cell>
          <cell r="AI3210">
            <v>0.24736018215454678</v>
          </cell>
          <cell r="AJ3210">
            <v>0.24736018215454678</v>
          </cell>
          <cell r="AK3210">
            <v>-0.28003616442546947</v>
          </cell>
          <cell r="AL3210">
            <v>0.44009011040326113</v>
          </cell>
          <cell r="AM3210"/>
          <cell r="AN3210">
            <v>0.38972487961328212</v>
          </cell>
          <cell r="AO3210">
            <v>3.8972487961328213</v>
          </cell>
          <cell r="BC3210" t="str">
            <v>Tenerife</v>
          </cell>
          <cell r="BD3210"/>
          <cell r="BE3210">
            <v>0.20482658258549599</v>
          </cell>
          <cell r="BF3210"/>
          <cell r="BG3210">
            <v>2.0482658258549598</v>
          </cell>
          <cell r="BK3210" t="str">
            <v>Tenerife</v>
          </cell>
          <cell r="BL3210"/>
          <cell r="BM3210">
            <v>0.20482658258549599</v>
          </cell>
          <cell r="BN3210"/>
          <cell r="BO3210">
            <v>10</v>
          </cell>
        </row>
        <row r="3211">
          <cell r="AH3211" t="str">
            <v>Real Madrid</v>
          </cell>
          <cell r="AI3211">
            <v>0.28169293393173989</v>
          </cell>
          <cell r="AJ3211">
            <v>0.28169293393173989</v>
          </cell>
          <cell r="AK3211">
            <v>-0.24064771371643687</v>
          </cell>
          <cell r="AL3211">
            <v>0.4446262172432639</v>
          </cell>
          <cell r="AM3211"/>
          <cell r="AN3211">
            <v>0.40491408323456868</v>
          </cell>
          <cell r="AO3211">
            <v>4.049140832345687</v>
          </cell>
          <cell r="BC3211" t="str">
            <v>Cádiz</v>
          </cell>
          <cell r="BD3211"/>
          <cell r="BE3211">
            <v>6.8305560138590987E-2</v>
          </cell>
          <cell r="BF3211"/>
          <cell r="BG3211">
            <v>0.68305560138590993</v>
          </cell>
          <cell r="BK3211" t="str">
            <v>Cádiz</v>
          </cell>
          <cell r="BL3211"/>
          <cell r="BM3211">
            <v>6.8305560138590987E-2</v>
          </cell>
          <cell r="BN3211"/>
          <cell r="BO3211">
            <v>0</v>
          </cell>
        </row>
        <row r="3212">
          <cell r="AH3212" t="str">
            <v>Sevilla</v>
          </cell>
          <cell r="AI3212">
            <v>0.29068694828797464</v>
          </cell>
          <cell r="AJ3212">
            <v>0.29068694828797464</v>
          </cell>
          <cell r="AK3212">
            <v>-0.23032927803013059</v>
          </cell>
          <cell r="AL3212">
            <v>0.44570791610211541</v>
          </cell>
          <cell r="AM3212"/>
          <cell r="AN3212">
            <v>0.40891795577743195</v>
          </cell>
          <cell r="AO3212">
            <v>4.0891795577743197</v>
          </cell>
          <cell r="BC3212" t="str">
            <v>Huesca</v>
          </cell>
          <cell r="BD3212"/>
          <cell r="BE3212">
            <v>0.63537208339086015</v>
          </cell>
          <cell r="BF3212"/>
          <cell r="BG3212">
            <v>6.3537208339086018</v>
          </cell>
          <cell r="BK3212" t="str">
            <v>Huesca</v>
          </cell>
          <cell r="BL3212"/>
          <cell r="BM3212">
            <v>0.63537208339086015</v>
          </cell>
          <cell r="BN3212"/>
          <cell r="BO3212">
            <v>10</v>
          </cell>
        </row>
        <row r="3213">
          <cell r="AH3213" t="str">
            <v>Albacete</v>
          </cell>
          <cell r="AI3213">
            <v>0.37509433962264155</v>
          </cell>
          <cell r="AJ3213">
            <v>0.37509433962264155</v>
          </cell>
          <cell r="AK3213">
            <v>-0.1334924035890874</v>
          </cell>
          <cell r="AL3213">
            <v>0.45362892503781083</v>
          </cell>
          <cell r="AM3213"/>
          <cell r="AN3213">
            <v>0.44690198578100482</v>
          </cell>
          <cell r="AO3213">
            <v>4.4690198578100482</v>
          </cell>
          <cell r="BC3213" t="str">
            <v>Valladolid</v>
          </cell>
          <cell r="BD3213"/>
          <cell r="BE3213">
            <v>0.24736018215454678</v>
          </cell>
          <cell r="BF3213"/>
          <cell r="BG3213">
            <v>2.4736018215454676</v>
          </cell>
          <cell r="BK3213" t="str">
            <v>Valladolid</v>
          </cell>
          <cell r="BL3213"/>
          <cell r="BM3213">
            <v>0.24736018215454678</v>
          </cell>
          <cell r="BN3213"/>
          <cell r="BO3213">
            <v>10</v>
          </cell>
        </row>
        <row r="3214">
          <cell r="AH3214" t="str">
            <v>Alcorcón</v>
          </cell>
          <cell r="AI3214">
            <v>0.39902402402402398</v>
          </cell>
          <cell r="AJ3214">
            <v>0.39902402402402398</v>
          </cell>
          <cell r="AK3214">
            <v>-0.10603893290187362</v>
          </cell>
          <cell r="AL3214">
            <v>0.45512290409386208</v>
          </cell>
          <cell r="AM3214"/>
          <cell r="AN3214">
            <v>0.45777573115883208</v>
          </cell>
          <cell r="AO3214">
            <v>4.5777573115883206</v>
          </cell>
          <cell r="BC3214" t="str">
            <v>Oviedo</v>
          </cell>
          <cell r="BD3214"/>
          <cell r="BE3214">
            <v>0.15189131072231454</v>
          </cell>
          <cell r="BF3214"/>
          <cell r="BG3214">
            <v>1.5189131072231454</v>
          </cell>
          <cell r="BK3214" t="str">
            <v>Oviedo</v>
          </cell>
          <cell r="BL3214"/>
          <cell r="BM3214">
            <v>0.15189131072231454</v>
          </cell>
          <cell r="BN3214"/>
          <cell r="BO3214">
            <v>0</v>
          </cell>
        </row>
        <row r="3215">
          <cell r="AH3215" t="str">
            <v>Eibar</v>
          </cell>
          <cell r="AI3215">
            <v>0.42476222826086957</v>
          </cell>
          <cell r="AJ3215">
            <v>0.42476222826086957</v>
          </cell>
          <cell r="AK3215">
            <v>-7.6510627233248044E-2</v>
          </cell>
          <cell r="AL3215">
            <v>0.45635120111743038</v>
          </cell>
          <cell r="AM3215"/>
          <cell r="AN3215">
            <v>0.46950642972508122</v>
          </cell>
          <cell r="AO3215">
            <v>4.6950642972508119</v>
          </cell>
          <cell r="BC3215" t="str">
            <v>Lugo</v>
          </cell>
          <cell r="BD3215"/>
          <cell r="BE3215">
            <v>0.71258779038357645</v>
          </cell>
          <cell r="BF3215"/>
          <cell r="BG3215">
            <v>7.1258779038357645</v>
          </cell>
          <cell r="BK3215" t="str">
            <v>Lugo</v>
          </cell>
          <cell r="BL3215"/>
          <cell r="BM3215">
            <v>0.71258779038357645</v>
          </cell>
          <cell r="BN3215"/>
          <cell r="BO3215">
            <v>10</v>
          </cell>
        </row>
        <row r="3216">
          <cell r="AH3216" t="str">
            <v>Girona</v>
          </cell>
          <cell r="AI3216">
            <v>0.42920747996438113</v>
          </cell>
          <cell r="AJ3216">
            <v>0.42920747996438113</v>
          </cell>
          <cell r="AK3216">
            <v>-7.1410786161687903E-2</v>
          </cell>
          <cell r="AL3216">
            <v>0.45652336371246499</v>
          </cell>
          <cell r="AM3216"/>
          <cell r="AN3216">
            <v>0.47153541270576982</v>
          </cell>
          <cell r="AO3216">
            <v>4.7153541270576982</v>
          </cell>
          <cell r="BC3216" t="str">
            <v>Córdoba</v>
          </cell>
          <cell r="BD3216"/>
          <cell r="BE3216">
            <v>0</v>
          </cell>
          <cell r="BF3216"/>
          <cell r="BG3216">
            <v>0</v>
          </cell>
          <cell r="BK3216" t="str">
            <v>Córdoba</v>
          </cell>
          <cell r="BL3216"/>
          <cell r="BM3216">
            <v>0</v>
          </cell>
          <cell r="BN3216"/>
          <cell r="BO3216">
            <v>0</v>
          </cell>
        </row>
        <row r="3217">
          <cell r="AH3217" t="str">
            <v>Huesca</v>
          </cell>
          <cell r="AI3217">
            <v>0.63537208339086015</v>
          </cell>
          <cell r="AJ3217">
            <v>0.63537208339086015</v>
          </cell>
          <cell r="AK3217">
            <v>0.1651127635004597</v>
          </cell>
          <cell r="AL3217">
            <v>0.45149238949710485</v>
          </cell>
          <cell r="AM3217"/>
          <cell r="AN3217">
            <v>0.56557238646246866</v>
          </cell>
          <cell r="AO3217">
            <v>5.6557238646246866</v>
          </cell>
          <cell r="BC3217" t="str">
            <v>Reus</v>
          </cell>
          <cell r="BD3217"/>
          <cell r="BE3217">
            <v>0</v>
          </cell>
          <cell r="BF3217"/>
          <cell r="BG3217">
            <v>0</v>
          </cell>
          <cell r="BK3217" t="str">
            <v>Reus</v>
          </cell>
          <cell r="BL3217"/>
          <cell r="BM3217">
            <v>0</v>
          </cell>
          <cell r="BN3217"/>
          <cell r="BO3217">
            <v>0</v>
          </cell>
        </row>
        <row r="3218">
          <cell r="AH3218" t="str">
            <v>Celta</v>
          </cell>
          <cell r="AI3218">
            <v>0.66127141109298537</v>
          </cell>
          <cell r="AJ3218">
            <v>0.66127141109298537</v>
          </cell>
          <cell r="AK3218">
            <v>0.19482591900901133</v>
          </cell>
          <cell r="AL3218">
            <v>0.44908449713616594</v>
          </cell>
          <cell r="AM3218"/>
          <cell r="AN3218">
            <v>0.57723538467806312</v>
          </cell>
          <cell r="AO3218">
            <v>5.7723538467806312</v>
          </cell>
          <cell r="BC3218" t="str">
            <v>Rayo Vallecano</v>
          </cell>
          <cell r="BD3218"/>
          <cell r="BE3218">
            <v>2.0304389618711953</v>
          </cell>
          <cell r="BF3218"/>
          <cell r="BG3218">
            <v>10</v>
          </cell>
          <cell r="BK3218" t="str">
            <v>Rayo Vallecano</v>
          </cell>
          <cell r="BL3218"/>
          <cell r="BM3218">
            <v>2.0304389618711953</v>
          </cell>
          <cell r="BN3218"/>
          <cell r="BO3218">
            <v>10</v>
          </cell>
        </row>
        <row r="3219">
          <cell r="AH3219" t="str">
            <v>Granada</v>
          </cell>
          <cell r="AI3219">
            <v>0.66496288723943286</v>
          </cell>
          <cell r="AJ3219">
            <v>0.66496288723943286</v>
          </cell>
          <cell r="AK3219">
            <v>0.19906098665466695</v>
          </cell>
          <cell r="AL3219">
            <v>0.44871008591235606</v>
          </cell>
          <cell r="AM3219"/>
          <cell r="AN3219">
            <v>0.57889248070264054</v>
          </cell>
          <cell r="AO3219">
            <v>5.7889248070264054</v>
          </cell>
          <cell r="BC3219" t="str">
            <v>RCD Mallorca</v>
          </cell>
          <cell r="BD3219"/>
          <cell r="BE3219">
            <v>0.87209133216986623</v>
          </cell>
          <cell r="BF3219"/>
          <cell r="BG3219">
            <v>8.7209133216986618</v>
          </cell>
          <cell r="BK3219" t="str">
            <v>RCD Mallorca</v>
          </cell>
          <cell r="BL3219"/>
          <cell r="BM3219">
            <v>0.87209133216986623</v>
          </cell>
          <cell r="BN3219"/>
          <cell r="BO3219">
            <v>10</v>
          </cell>
        </row>
        <row r="3220">
          <cell r="AH3220" t="str">
            <v>Lugo</v>
          </cell>
          <cell r="AI3220">
            <v>0.71258779038357645</v>
          </cell>
          <cell r="AJ3220">
            <v>0.71258779038357645</v>
          </cell>
          <cell r="AK3220">
            <v>0.25369893592798076</v>
          </cell>
          <cell r="AL3220">
            <v>0.44319420233038886</v>
          </cell>
          <cell r="AM3220"/>
          <cell r="AN3220">
            <v>0.60013592191164877</v>
          </cell>
          <cell r="AO3220">
            <v>6.0013592191164875</v>
          </cell>
          <cell r="BC3220" t="str">
            <v>Nàstic</v>
          </cell>
          <cell r="BD3220"/>
          <cell r="BE3220">
            <v>0</v>
          </cell>
          <cell r="BF3220"/>
          <cell r="BG3220">
            <v>0</v>
          </cell>
          <cell r="BK3220" t="str">
            <v>Nàstic</v>
          </cell>
          <cell r="BL3220"/>
          <cell r="BM3220">
            <v>0</v>
          </cell>
          <cell r="BN3220"/>
          <cell r="BO3220">
            <v>0</v>
          </cell>
        </row>
        <row r="3221">
          <cell r="AH3221" t="str">
            <v>RCD Mallorca</v>
          </cell>
          <cell r="AI3221">
            <v>0.87209133216986623</v>
          </cell>
          <cell r="AJ3221">
            <v>0.87209133216986623</v>
          </cell>
          <cell r="AK3221">
            <v>0.43669030913153678</v>
          </cell>
          <cell r="AL3221">
            <v>0.41606454977976176</v>
          </cell>
          <cell r="AM3221"/>
          <cell r="AN3221">
            <v>0.66883202088682259</v>
          </cell>
          <cell r="AO3221">
            <v>6.6883202088682259</v>
          </cell>
          <cell r="BC3221" t="str">
            <v>Almería</v>
          </cell>
          <cell r="BD3221"/>
          <cell r="BE3221">
            <v>4.8981422165278667</v>
          </cell>
          <cell r="BF3221"/>
          <cell r="BG3221">
            <v>10</v>
          </cell>
          <cell r="BK3221" t="str">
            <v>Almería</v>
          </cell>
          <cell r="BL3221"/>
          <cell r="BM3221">
            <v>4.8981422165278667</v>
          </cell>
          <cell r="BN3221"/>
          <cell r="BO3221">
            <v>10</v>
          </cell>
        </row>
        <row r="3222">
          <cell r="AH3222" t="str">
            <v>Numancia</v>
          </cell>
          <cell r="AI3222">
            <v>1.2551772551772551</v>
          </cell>
          <cell r="AJ3222">
            <v>1.2551772551772551</v>
          </cell>
          <cell r="AK3222">
            <v>0.87618787966197009</v>
          </cell>
          <cell r="AL3222">
            <v>0.31179222759373126</v>
          </cell>
          <cell r="AM3222"/>
          <cell r="AN3222">
            <v>0.80953604777936639</v>
          </cell>
          <cell r="AO3222">
            <v>8.0953604777936636</v>
          </cell>
          <cell r="BC3222" t="str">
            <v>Zaragoza</v>
          </cell>
          <cell r="BD3222"/>
          <cell r="BE3222">
            <v>4.159848419602101E-2</v>
          </cell>
          <cell r="BF3222"/>
          <cell r="BG3222">
            <v>0.41598484196021013</v>
          </cell>
          <cell r="BK3222" t="str">
            <v>Zaragoza</v>
          </cell>
          <cell r="BL3222"/>
          <cell r="BM3222">
            <v>4.159848419602101E-2</v>
          </cell>
          <cell r="BN3222"/>
          <cell r="BO3222">
            <v>0</v>
          </cell>
        </row>
        <row r="3223">
          <cell r="AH3223" t="str">
            <v>Athletic Bilbao</v>
          </cell>
          <cell r="AI3223">
            <v>1.3045636787332282</v>
          </cell>
          <cell r="AJ3223">
            <v>1.3045636787332282</v>
          </cell>
          <cell r="AK3223">
            <v>0.93284674355245689</v>
          </cell>
          <cell r="AL3223">
            <v>0.29621575935415567</v>
          </cell>
          <cell r="AM3223"/>
          <cell r="AN3223">
            <v>0.82455044859999427</v>
          </cell>
          <cell r="AO3223">
            <v>8.2455044859999429</v>
          </cell>
          <cell r="BC3223" t="str">
            <v>Numancia</v>
          </cell>
          <cell r="BD3223"/>
          <cell r="BE3223">
            <v>1.2551772551772551</v>
          </cell>
          <cell r="BF3223"/>
          <cell r="BG3223">
            <v>10</v>
          </cell>
          <cell r="BK3223" t="str">
            <v>Numancia</v>
          </cell>
          <cell r="BL3223"/>
          <cell r="BM3223">
            <v>1.2551772551772551</v>
          </cell>
          <cell r="BN3223"/>
          <cell r="BO3223">
            <v>10</v>
          </cell>
        </row>
        <row r="3224">
          <cell r="AH3224" t="str">
            <v>Rayo Vallecano</v>
          </cell>
          <cell r="AI3224">
            <v>2.0304389618711953</v>
          </cell>
          <cell r="AJ3224">
            <v>2.0304389618711953</v>
          </cell>
          <cell r="AK3224">
            <v>1.7656114166649008</v>
          </cell>
          <cell r="AL3224">
            <v>9.6302838279756428E-2</v>
          </cell>
          <cell r="AM3224"/>
          <cell r="AN3224">
            <v>0.96126946833002647</v>
          </cell>
          <cell r="AO3224">
            <v>9.6126946833002656</v>
          </cell>
          <cell r="BC3224" t="str">
            <v>Alcorcón</v>
          </cell>
          <cell r="BD3224"/>
          <cell r="BE3224">
            <v>0.39902402402402398</v>
          </cell>
          <cell r="BF3224"/>
          <cell r="BG3224">
            <v>3.9902402402402397</v>
          </cell>
          <cell r="BK3224" t="str">
            <v>Alcorcón</v>
          </cell>
          <cell r="BL3224"/>
          <cell r="BM3224">
            <v>0.39902402402402398</v>
          </cell>
          <cell r="BN3224"/>
          <cell r="BO3224">
            <v>10</v>
          </cell>
        </row>
        <row r="3225">
          <cell r="AH3225" t="str">
            <v>Leganes</v>
          </cell>
          <cell r="AI3225">
            <v>2.0367636915436611</v>
          </cell>
          <cell r="AJ3225">
            <v>2.0367636915436611</v>
          </cell>
          <cell r="AK3225">
            <v>1.7728674998524234</v>
          </cell>
          <cell r="AL3225">
            <v>9.5074428522786442E-2</v>
          </cell>
          <cell r="AM3225"/>
          <cell r="AN3225">
            <v>0.96187466741261929</v>
          </cell>
          <cell r="AO3225">
            <v>9.6187466741261929</v>
          </cell>
          <cell r="BC3225" t="str">
            <v>Albacete</v>
          </cell>
          <cell r="BD3225"/>
          <cell r="BE3225">
            <v>0.37509433962264155</v>
          </cell>
          <cell r="BF3225"/>
          <cell r="BG3225">
            <v>3.7509433962264156</v>
          </cell>
          <cell r="BK3225" t="str">
            <v>Albacete</v>
          </cell>
          <cell r="BL3225"/>
          <cell r="BM3225">
            <v>0.37509433962264155</v>
          </cell>
          <cell r="BN3225"/>
          <cell r="BO3225">
            <v>10</v>
          </cell>
        </row>
        <row r="3226">
          <cell r="AH3226" t="str">
            <v>Almería</v>
          </cell>
          <cell r="AI3226">
            <v>4.8981422165278667</v>
          </cell>
          <cell r="AJ3226">
            <v>4.8981422165278667</v>
          </cell>
          <cell r="AK3226">
            <v>5.0556007838793011</v>
          </cell>
          <cell r="AL3226">
            <v>1.2896814694938703E-6</v>
          </cell>
          <cell r="AM3226"/>
          <cell r="AN3226">
            <v>0.99999978548101021</v>
          </cell>
          <cell r="AO3226">
            <v>9.9999978548101023</v>
          </cell>
          <cell r="BC3226" t="str">
            <v>Elche</v>
          </cell>
          <cell r="BD3226"/>
          <cell r="BE3226">
            <v>2.8138948185522997E-2</v>
          </cell>
          <cell r="BF3226"/>
          <cell r="BG3226">
            <v>0.28138948185522994</v>
          </cell>
          <cell r="BK3226" t="str">
            <v>Elche</v>
          </cell>
          <cell r="BL3226"/>
          <cell r="BM3226">
            <v>2.8138948185522997E-2</v>
          </cell>
          <cell r="BN3226"/>
          <cell r="BO3226">
            <v>0</v>
          </cell>
        </row>
        <row r="3227">
          <cell r="AH3227" t="str">
            <v>Grand Total</v>
          </cell>
          <cell r="AI3227">
            <v>19.658093797113452</v>
          </cell>
          <cell r="AJ3227">
            <v>19.658093797113455</v>
          </cell>
          <cell r="AK3227"/>
          <cell r="AL3227"/>
          <cell r="AM3227"/>
          <cell r="AN3227"/>
          <cell r="AO3227"/>
          <cell r="BC3227" t="str">
            <v>Extremadura</v>
          </cell>
          <cell r="BD3227"/>
          <cell r="BE3227">
            <v>8.5160355136800151E-3</v>
          </cell>
          <cell r="BF3227"/>
          <cell r="BG3227">
            <v>8.5160355136800148E-2</v>
          </cell>
          <cell r="BK3227" t="str">
            <v>Extremadura</v>
          </cell>
          <cell r="BL3227"/>
          <cell r="BM3227">
            <v>8.5160355136800151E-3</v>
          </cell>
          <cell r="BN3227"/>
          <cell r="BO3227">
            <v>0</v>
          </cell>
        </row>
        <row r="3228">
          <cell r="AH3228"/>
          <cell r="AI3228"/>
          <cell r="AJ3228"/>
          <cell r="AK3228"/>
          <cell r="AL3228"/>
          <cell r="AM3228"/>
          <cell r="AN3228"/>
          <cell r="AO3228"/>
          <cell r="BC3228" t="str">
            <v>Rayo Majadahonda</v>
          </cell>
          <cell r="BD3228"/>
          <cell r="BE3228">
            <v>0</v>
          </cell>
          <cell r="BF3228"/>
          <cell r="BG3228">
            <v>0</v>
          </cell>
          <cell r="BK3228" t="str">
            <v>Rayo Majadahonda</v>
          </cell>
          <cell r="BL3228"/>
          <cell r="BM3228">
            <v>0</v>
          </cell>
          <cell r="BN3228"/>
          <cell r="BO3228">
            <v>0</v>
          </cell>
        </row>
        <row r="3583">
          <cell r="A3583" t="str">
            <v>36. Población objetivo</v>
          </cell>
        </row>
        <row r="3598">
          <cell r="AH3598" t="str">
            <v>Eibar</v>
          </cell>
          <cell r="AI3598">
            <v>193.30146500000001</v>
          </cell>
          <cell r="AJ3598">
            <v>193.30146500000001</v>
          </cell>
          <cell r="AK3598">
            <v>-0.63866855326323169</v>
          </cell>
          <cell r="AL3598">
            <v>2.5076414729009917E-4</v>
          </cell>
          <cell r="AM3598"/>
          <cell r="AN3598">
            <v>0.26151928710941874</v>
          </cell>
          <cell r="AO3598">
            <v>2.6151928710941874</v>
          </cell>
          <cell r="BC3598" t="str">
            <v>Real Madrid</v>
          </cell>
          <cell r="BD3598"/>
          <cell r="BE3598">
            <v>6598.225067899989</v>
          </cell>
          <cell r="BF3598"/>
          <cell r="BG3598">
            <v>10</v>
          </cell>
          <cell r="BK3598" t="str">
            <v>Real Madrid</v>
          </cell>
          <cell r="BL3598"/>
          <cell r="BM3598">
            <v>6598.225067899989</v>
          </cell>
          <cell r="BN3598"/>
          <cell r="BO3598">
            <v>10</v>
          </cell>
        </row>
        <row r="3599">
          <cell r="AH3599" t="str">
            <v>Huesca</v>
          </cell>
          <cell r="AI3599">
            <v>237.79930920000001</v>
          </cell>
          <cell r="AJ3599">
            <v>237.79930920000001</v>
          </cell>
          <cell r="AK3599">
            <v>-0.60437060267089415</v>
          </cell>
          <cell r="AL3599">
            <v>2.5616703006955363E-4</v>
          </cell>
          <cell r="AM3599"/>
          <cell r="AN3599">
            <v>0.27279863796380566</v>
          </cell>
          <cell r="AO3599">
            <v>2.7279863796380566</v>
          </cell>
          <cell r="BC3599" t="str">
            <v>Barcelona</v>
          </cell>
          <cell r="BD3599"/>
          <cell r="BE3599">
            <v>6114.851308599993</v>
          </cell>
          <cell r="BF3599"/>
          <cell r="BG3599">
            <v>10</v>
          </cell>
          <cell r="BK3599" t="str">
            <v>Barcelona</v>
          </cell>
          <cell r="BL3599"/>
          <cell r="BM3599">
            <v>6114.851308599993</v>
          </cell>
          <cell r="BN3599"/>
          <cell r="BO3599">
            <v>10</v>
          </cell>
        </row>
        <row r="3600">
          <cell r="AH3600" t="str">
            <v>Numancia</v>
          </cell>
          <cell r="AI3600">
            <v>267.02036049999992</v>
          </cell>
          <cell r="AJ3600">
            <v>267.02036049999992</v>
          </cell>
          <cell r="AK3600">
            <v>-0.58184766494746276</v>
          </cell>
          <cell r="AL3600">
            <v>2.5961201149805749E-4</v>
          </cell>
          <cell r="AM3600"/>
          <cell r="AN3600">
            <v>0.28033464738559855</v>
          </cell>
          <cell r="AO3600">
            <v>2.8033464738559855</v>
          </cell>
          <cell r="BC3600" t="str">
            <v>Atlético de Madrid</v>
          </cell>
          <cell r="BD3600"/>
          <cell r="BE3600">
            <v>1741.4197250000004</v>
          </cell>
          <cell r="BF3600"/>
          <cell r="BG3600">
            <v>10</v>
          </cell>
          <cell r="BK3600" t="str">
            <v>Atlético de Madrid</v>
          </cell>
          <cell r="BL3600"/>
          <cell r="BM3600">
            <v>1741.4197250000004</v>
          </cell>
          <cell r="BN3600"/>
          <cell r="BO3600">
            <v>10</v>
          </cell>
        </row>
        <row r="3601">
          <cell r="AH3601" t="str">
            <v>Alcorcón</v>
          </cell>
          <cell r="AI3601">
            <v>324.38590500000009</v>
          </cell>
          <cell r="AJ3601">
            <v>324.38590500000009</v>
          </cell>
          <cell r="AK3601">
            <v>-0.53763157658775873</v>
          </cell>
          <cell r="AL3601">
            <v>2.6611744916395696E-4</v>
          </cell>
          <cell r="AM3601"/>
          <cell r="AN3601">
            <v>0.29541571294444424</v>
          </cell>
          <cell r="AO3601">
            <v>2.9541571294444422</v>
          </cell>
          <cell r="BC3601" t="str">
            <v>Villareal</v>
          </cell>
          <cell r="BD3601"/>
          <cell r="BE3601">
            <v>348.44423</v>
          </cell>
          <cell r="BF3601"/>
          <cell r="BG3601">
            <v>2.680340230769231</v>
          </cell>
          <cell r="BK3601" t="str">
            <v>Villareal</v>
          </cell>
          <cell r="BL3601"/>
          <cell r="BM3601">
            <v>348.44423</v>
          </cell>
          <cell r="BN3601"/>
          <cell r="BO3601">
            <v>0</v>
          </cell>
        </row>
        <row r="3602">
          <cell r="AH3602" t="str">
            <v>Reus</v>
          </cell>
          <cell r="AI3602">
            <v>333.113496</v>
          </cell>
          <cell r="AJ3602">
            <v>333.113496</v>
          </cell>
          <cell r="AK3602">
            <v>-0.53090454317097757</v>
          </cell>
          <cell r="AL3602">
            <v>2.6707560647543403E-4</v>
          </cell>
          <cell r="AM3602"/>
          <cell r="AN3602">
            <v>0.29774246467106302</v>
          </cell>
          <cell r="AO3602">
            <v>2.97742464671063</v>
          </cell>
          <cell r="BC3602" t="str">
            <v>Real Sociedad</v>
          </cell>
          <cell r="BD3602"/>
          <cell r="BE3602">
            <v>486.98770000000002</v>
          </cell>
          <cell r="BF3602"/>
          <cell r="BG3602">
            <v>3.7460592307692311</v>
          </cell>
          <cell r="BK3602" t="str">
            <v>Real Sociedad</v>
          </cell>
          <cell r="BL3602"/>
          <cell r="BM3602">
            <v>486.98770000000002</v>
          </cell>
          <cell r="BN3602"/>
          <cell r="BO3602">
            <v>0</v>
          </cell>
        </row>
        <row r="3603">
          <cell r="AH3603" t="str">
            <v>Getafe</v>
          </cell>
          <cell r="AI3603">
            <v>335.6309050000001</v>
          </cell>
          <cell r="AJ3603">
            <v>335.6309050000001</v>
          </cell>
          <cell r="AK3603">
            <v>-0.52896418019261304</v>
          </cell>
          <cell r="AL3603">
            <v>2.6735037222009033E-4</v>
          </cell>
          <cell r="AM3603"/>
          <cell r="AN3603">
            <v>0.29841514920714851</v>
          </cell>
          <cell r="AO3603">
            <v>2.9841514920714851</v>
          </cell>
          <cell r="BC3603" t="str">
            <v>Athletic Bilbao</v>
          </cell>
          <cell r="BD3603"/>
          <cell r="BE3603">
            <v>1031.3689450000002</v>
          </cell>
          <cell r="BF3603"/>
          <cell r="BG3603">
            <v>7.9336072692307704</v>
          </cell>
          <cell r="BK3603" t="str">
            <v>Athletic Bilbao</v>
          </cell>
          <cell r="BL3603"/>
          <cell r="BM3603">
            <v>1031.3689450000002</v>
          </cell>
          <cell r="BN3603"/>
          <cell r="BO3603">
            <v>10</v>
          </cell>
        </row>
        <row r="3604">
          <cell r="AH3604" t="str">
            <v>Leganes</v>
          </cell>
          <cell r="AI3604">
            <v>343.3089050000001</v>
          </cell>
          <cell r="AJ3604">
            <v>343.3089050000001</v>
          </cell>
          <cell r="AK3604">
            <v>-0.52304614822089868</v>
          </cell>
          <cell r="AL3604">
            <v>2.6818390799544258E-4</v>
          </cell>
          <cell r="AM3604"/>
          <cell r="AN3604">
            <v>0.30047106964908854</v>
          </cell>
          <cell r="AO3604">
            <v>3.0047106964908856</v>
          </cell>
          <cell r="BC3604" t="str">
            <v>Espanyol</v>
          </cell>
          <cell r="BD3604"/>
          <cell r="BE3604">
            <v>1245.2116799999999</v>
          </cell>
          <cell r="BF3604"/>
          <cell r="BG3604">
            <v>9.578551384615384</v>
          </cell>
          <cell r="BK3604" t="str">
            <v>Espanyol</v>
          </cell>
          <cell r="BL3604"/>
          <cell r="BM3604">
            <v>1245.2116799999999</v>
          </cell>
          <cell r="BN3604"/>
          <cell r="BO3604">
            <v>10</v>
          </cell>
        </row>
        <row r="3605">
          <cell r="AH3605" t="str">
            <v>Villareal</v>
          </cell>
          <cell r="AI3605">
            <v>348.44423</v>
          </cell>
          <cell r="AJ3605">
            <v>348.44423</v>
          </cell>
          <cell r="AK3605">
            <v>-0.51908795369952021</v>
          </cell>
          <cell r="AL3605">
            <v>2.6873760401342577E-4</v>
          </cell>
          <cell r="AM3605"/>
          <cell r="AN3605">
            <v>0.30184970419216584</v>
          </cell>
          <cell r="AO3605">
            <v>3.0184970419216581</v>
          </cell>
          <cell r="BC3605" t="str">
            <v>Alavés</v>
          </cell>
          <cell r="BD3605"/>
          <cell r="BE3605">
            <v>375.05844499999995</v>
          </cell>
          <cell r="BF3605"/>
          <cell r="BG3605">
            <v>2.8850649615384611</v>
          </cell>
          <cell r="BK3605" t="str">
            <v>Alavés</v>
          </cell>
          <cell r="BL3605"/>
          <cell r="BM3605">
            <v>375.05844499999995</v>
          </cell>
          <cell r="BN3605"/>
          <cell r="BO3605">
            <v>0</v>
          </cell>
        </row>
        <row r="3606">
          <cell r="AH3606" t="str">
            <v>Lugo</v>
          </cell>
          <cell r="AI3606">
            <v>360.76154639999999</v>
          </cell>
          <cell r="AJ3606">
            <v>360.76154639999999</v>
          </cell>
          <cell r="AK3606">
            <v>-0.50959403962542249</v>
          </cell>
          <cell r="AL3606">
            <v>2.7005308830003219E-4</v>
          </cell>
          <cell r="AM3606"/>
          <cell r="AN3606">
            <v>0.30516795023788018</v>
          </cell>
          <cell r="AO3606">
            <v>3.0516795023788017</v>
          </cell>
          <cell r="BC3606" t="str">
            <v>Eibar</v>
          </cell>
          <cell r="BD3606"/>
          <cell r="BE3606">
            <v>193.30146500000001</v>
          </cell>
          <cell r="BF3606"/>
          <cell r="BG3606">
            <v>1.4869343461538462</v>
          </cell>
          <cell r="BK3606" t="str">
            <v>Eibar</v>
          </cell>
          <cell r="BL3606"/>
          <cell r="BM3606">
            <v>193.30146500000001</v>
          </cell>
          <cell r="BN3606"/>
          <cell r="BO3606">
            <v>0</v>
          </cell>
        </row>
        <row r="3607">
          <cell r="AH3607" t="str">
            <v>Alavés</v>
          </cell>
          <cell r="AI3607">
            <v>375.05844499999995</v>
          </cell>
          <cell r="AJ3607">
            <v>375.05844499999995</v>
          </cell>
          <cell r="AK3607">
            <v>-0.49857430753227866</v>
          </cell>
          <cell r="AL3607">
            <v>2.7155737297270791E-4</v>
          </cell>
          <cell r="AM3607"/>
          <cell r="AN3607">
            <v>0.30903965438479658</v>
          </cell>
          <cell r="AO3607">
            <v>3.0903965438479659</v>
          </cell>
          <cell r="BC3607" t="str">
            <v>Málaga</v>
          </cell>
          <cell r="BD3607"/>
          <cell r="BE3607">
            <v>1203.1817919999999</v>
          </cell>
          <cell r="BF3607"/>
          <cell r="BG3607">
            <v>9.2552445538461523</v>
          </cell>
          <cell r="BK3607" t="str">
            <v>Málaga</v>
          </cell>
          <cell r="BL3607"/>
          <cell r="BM3607">
            <v>1203.1817919999999</v>
          </cell>
          <cell r="BN3607"/>
          <cell r="BO3607">
            <v>10</v>
          </cell>
        </row>
        <row r="3608">
          <cell r="AH3608" t="str">
            <v>Oviedo</v>
          </cell>
          <cell r="AI3608">
            <v>444.44181040000001</v>
          </cell>
          <cell r="AJ3608">
            <v>444.44181040000001</v>
          </cell>
          <cell r="AK3608">
            <v>-0.44509514958198632</v>
          </cell>
          <cell r="AL3608">
            <v>2.784968530114567E-4</v>
          </cell>
          <cell r="AM3608"/>
          <cell r="AN3608">
            <v>0.32812549695961135</v>
          </cell>
          <cell r="AO3608">
            <v>3.2812549695961133</v>
          </cell>
          <cell r="BC3608" t="str">
            <v>Valencia</v>
          </cell>
          <cell r="BD3608"/>
          <cell r="BE3608">
            <v>1636.9604399999998</v>
          </cell>
          <cell r="BF3608"/>
          <cell r="BG3608">
            <v>10</v>
          </cell>
          <cell r="BK3608" t="str">
            <v>Valencia</v>
          </cell>
          <cell r="BL3608"/>
          <cell r="BM3608">
            <v>1636.9604399999998</v>
          </cell>
          <cell r="BN3608"/>
          <cell r="BO3608">
            <v>10</v>
          </cell>
        </row>
        <row r="3609">
          <cell r="AH3609" t="str">
            <v>Real Sociedad</v>
          </cell>
          <cell r="AI3609">
            <v>486.98770000000002</v>
          </cell>
          <cell r="AJ3609">
            <v>486.98770000000002</v>
          </cell>
          <cell r="AK3609">
            <v>-0.41230172226786388</v>
          </cell>
          <cell r="AL3609">
            <v>2.8243974915786107E-4</v>
          </cell>
          <cell r="AM3609"/>
          <cell r="AN3609">
            <v>0.34005914322436948</v>
          </cell>
          <cell r="AO3609">
            <v>3.4005914322436945</v>
          </cell>
          <cell r="BC3609" t="str">
            <v>Sevilla</v>
          </cell>
          <cell r="BD3609"/>
          <cell r="BE3609">
            <v>1276.1201880000001</v>
          </cell>
          <cell r="BF3609"/>
          <cell r="BG3609">
            <v>9.8163091384615395</v>
          </cell>
          <cell r="BK3609" t="str">
            <v>Sevilla</v>
          </cell>
          <cell r="BL3609"/>
          <cell r="BM3609">
            <v>1276.1201880000001</v>
          </cell>
          <cell r="BN3609"/>
          <cell r="BO3609">
            <v>10</v>
          </cell>
        </row>
        <row r="3610">
          <cell r="AH3610" t="str">
            <v>Sporting Gijón</v>
          </cell>
          <cell r="AI3610">
            <v>521.79654599999992</v>
          </cell>
          <cell r="AJ3610">
            <v>521.79654599999992</v>
          </cell>
          <cell r="AK3610">
            <v>-0.38547183642174732</v>
          </cell>
          <cell r="AL3610">
            <v>2.8547867628221879E-4</v>
          </cell>
          <cell r="AM3610"/>
          <cell r="AN3610">
            <v>0.34994393433272397</v>
          </cell>
          <cell r="AO3610">
            <v>3.4994393433272397</v>
          </cell>
          <cell r="BC3610" t="str">
            <v>Celta</v>
          </cell>
          <cell r="BD3610"/>
          <cell r="BE3610">
            <v>920.79604840000002</v>
          </cell>
          <cell r="BF3610"/>
          <cell r="BG3610">
            <v>7.0830465261538471</v>
          </cell>
          <cell r="BK3610" t="str">
            <v>Celta</v>
          </cell>
          <cell r="BL3610"/>
          <cell r="BM3610">
            <v>920.79604840000002</v>
          </cell>
          <cell r="BN3610"/>
          <cell r="BO3610">
            <v>0</v>
          </cell>
        </row>
        <row r="3611">
          <cell r="AH3611" t="str">
            <v>Nàstic</v>
          </cell>
          <cell r="AI3611">
            <v>524.35687199999995</v>
          </cell>
          <cell r="AJ3611">
            <v>524.35687199999995</v>
          </cell>
          <cell r="AK3611">
            <v>-0.38349839397240998</v>
          </cell>
          <cell r="AL3611">
            <v>2.8569536806585414E-4</v>
          </cell>
          <cell r="AM3611"/>
          <cell r="AN3611">
            <v>0.35067513041308074</v>
          </cell>
          <cell r="AO3611">
            <v>3.5067513041308072</v>
          </cell>
          <cell r="BC3611" t="str">
            <v>Las Palmas</v>
          </cell>
          <cell r="BD3611"/>
          <cell r="BE3611">
            <v>1070.7777120000001</v>
          </cell>
          <cell r="BF3611"/>
          <cell r="BG3611">
            <v>8.2367516307692306</v>
          </cell>
          <cell r="BK3611" t="str">
            <v>Las Palmas</v>
          </cell>
          <cell r="BL3611"/>
          <cell r="BM3611">
            <v>1070.7777120000001</v>
          </cell>
          <cell r="BN3611"/>
          <cell r="BO3611">
            <v>10</v>
          </cell>
        </row>
        <row r="3612">
          <cell r="AH3612" t="str">
            <v>Cádiz</v>
          </cell>
          <cell r="AI3612">
            <v>582.58029600000009</v>
          </cell>
          <cell r="AJ3612">
            <v>582.58029600000009</v>
          </cell>
          <cell r="AK3612">
            <v>-0.33862107113642592</v>
          </cell>
          <cell r="AL3612">
            <v>2.9036231077811712E-4</v>
          </cell>
          <cell r="AM3612"/>
          <cell r="AN3612">
            <v>0.36744760349304123</v>
          </cell>
          <cell r="AO3612">
            <v>3.6744760349304122</v>
          </cell>
          <cell r="BC3612" t="str">
            <v>Betis</v>
          </cell>
          <cell r="BD3612"/>
          <cell r="BE3612">
            <v>1276.1201880000001</v>
          </cell>
          <cell r="BF3612"/>
          <cell r="BG3612">
            <v>9.8163091384615395</v>
          </cell>
          <cell r="BK3612" t="str">
            <v>Betis</v>
          </cell>
          <cell r="BL3612"/>
          <cell r="BM3612">
            <v>1276.1201880000001</v>
          </cell>
          <cell r="BN3612"/>
          <cell r="BO3612">
            <v>10</v>
          </cell>
        </row>
        <row r="3613">
          <cell r="AH3613" t="str">
            <v>Osasuna</v>
          </cell>
          <cell r="AI3613">
            <v>595.70878720000007</v>
          </cell>
          <cell r="AJ3613">
            <v>595.70878720000007</v>
          </cell>
          <cell r="AK3613">
            <v>-0.32850192153210567</v>
          </cell>
          <cell r="AL3613">
            <v>2.9134404364340472E-4</v>
          </cell>
          <cell r="AM3613"/>
          <cell r="AN3613">
            <v>0.37126609582867731</v>
          </cell>
          <cell r="AO3613">
            <v>3.7126609582867731</v>
          </cell>
          <cell r="BC3613" t="str">
            <v>Deportivo</v>
          </cell>
          <cell r="BD3613"/>
          <cell r="BE3613">
            <v>1112.0399304</v>
          </cell>
          <cell r="BF3613"/>
          <cell r="BG3613">
            <v>8.5541533107692302</v>
          </cell>
          <cell r="BK3613" t="str">
            <v>Deportivo</v>
          </cell>
          <cell r="BL3613"/>
          <cell r="BM3613">
            <v>1112.0399304</v>
          </cell>
          <cell r="BN3613"/>
          <cell r="BO3613">
            <v>10</v>
          </cell>
        </row>
        <row r="3614">
          <cell r="AH3614" t="str">
            <v>Rayo Vallecano</v>
          </cell>
          <cell r="AI3614">
            <v>632.10121000000004</v>
          </cell>
          <cell r="AJ3614">
            <v>632.10121000000004</v>
          </cell>
          <cell r="AK3614">
            <v>-0.3004514498391454</v>
          </cell>
          <cell r="AL3614">
            <v>2.9392542207832092E-4</v>
          </cell>
          <cell r="AM3614"/>
          <cell r="AN3614">
            <v>0.38191641200785076</v>
          </cell>
          <cell r="AO3614">
            <v>3.8191641200785078</v>
          </cell>
          <cell r="BC3614" t="str">
            <v>Leganes</v>
          </cell>
          <cell r="BD3614"/>
          <cell r="BE3614">
            <v>343.3089050000001</v>
          </cell>
          <cell r="BF3614"/>
          <cell r="BG3614">
            <v>2.6408377307692317</v>
          </cell>
          <cell r="BK3614" t="str">
            <v>Leganes</v>
          </cell>
          <cell r="BL3614"/>
          <cell r="BM3614">
            <v>343.3089050000001</v>
          </cell>
          <cell r="BN3614"/>
          <cell r="BO3614">
            <v>0</v>
          </cell>
        </row>
        <row r="3615">
          <cell r="AH3615" t="str">
            <v>Elche</v>
          </cell>
          <cell r="AI3615">
            <v>632.5308849999999</v>
          </cell>
          <cell r="AJ3615">
            <v>632.5308849999999</v>
          </cell>
          <cell r="AK3615">
            <v>-0.30012026588662583</v>
          </cell>
          <cell r="AL3615">
            <v>2.9395465437315101E-4</v>
          </cell>
          <cell r="AM3615"/>
          <cell r="AN3615">
            <v>0.38204271069482565</v>
          </cell>
          <cell r="AO3615">
            <v>3.8204271069482565</v>
          </cell>
          <cell r="BC3615" t="str">
            <v>Sporting Gijón</v>
          </cell>
          <cell r="BD3615"/>
          <cell r="BE3615">
            <v>521.79654599999992</v>
          </cell>
          <cell r="BF3615"/>
          <cell r="BG3615">
            <v>4.0138195846153844</v>
          </cell>
          <cell r="BK3615" t="str">
            <v>Sporting Gijón</v>
          </cell>
          <cell r="BL3615"/>
          <cell r="BM3615">
            <v>521.79654599999992</v>
          </cell>
          <cell r="BN3615"/>
          <cell r="BO3615">
            <v>0</v>
          </cell>
        </row>
        <row r="3616">
          <cell r="AH3616" t="str">
            <v>Girona</v>
          </cell>
          <cell r="AI3616">
            <v>636.96733999999992</v>
          </cell>
          <cell r="AJ3616">
            <v>636.96733999999992</v>
          </cell>
          <cell r="AK3616">
            <v>-0.29670074484845538</v>
          </cell>
          <cell r="AL3616">
            <v>2.9425476496938539E-4</v>
          </cell>
          <cell r="AM3616"/>
          <cell r="AN3616">
            <v>0.38334749416276803</v>
          </cell>
          <cell r="AO3616">
            <v>3.8334749416276805</v>
          </cell>
          <cell r="BC3616" t="str">
            <v>Osasuna</v>
          </cell>
          <cell r="BD3616"/>
          <cell r="BE3616">
            <v>595.70878720000007</v>
          </cell>
          <cell r="BF3616"/>
          <cell r="BG3616">
            <v>4.5823752861538471</v>
          </cell>
          <cell r="BK3616" t="str">
            <v>Osasuna</v>
          </cell>
          <cell r="BL3616"/>
          <cell r="BM3616">
            <v>595.70878720000007</v>
          </cell>
          <cell r="BN3616"/>
          <cell r="BO3616">
            <v>0</v>
          </cell>
        </row>
        <row r="3617">
          <cell r="AH3617" t="str">
            <v>Almería</v>
          </cell>
          <cell r="AI3617">
            <v>698.38797360000001</v>
          </cell>
          <cell r="AJ3617">
            <v>698.38797360000001</v>
          </cell>
          <cell r="AK3617">
            <v>-0.24935908382113614</v>
          </cell>
          <cell r="AL3617">
            <v>2.9808289807290312E-4</v>
          </cell>
          <cell r="AM3617"/>
          <cell r="AN3617">
            <v>0.40154151600720728</v>
          </cell>
          <cell r="AO3617">
            <v>4.0154151600720729</v>
          </cell>
          <cell r="BC3617" t="str">
            <v>Granada</v>
          </cell>
          <cell r="BD3617"/>
          <cell r="BE3617">
            <v>735.43573360000005</v>
          </cell>
          <cell r="BF3617"/>
          <cell r="BG3617">
            <v>5.6571979507692314</v>
          </cell>
          <cell r="BK3617" t="str">
            <v>Granada</v>
          </cell>
          <cell r="BL3617"/>
          <cell r="BM3617">
            <v>735.43573360000005</v>
          </cell>
          <cell r="BN3617"/>
          <cell r="BO3617">
            <v>0</v>
          </cell>
        </row>
        <row r="3618">
          <cell r="AH3618" t="str">
            <v>Granada</v>
          </cell>
          <cell r="AI3618">
            <v>735.43573360000005</v>
          </cell>
          <cell r="AJ3618">
            <v>735.43573360000005</v>
          </cell>
          <cell r="AK3618">
            <v>-0.22080349276091174</v>
          </cell>
          <cell r="AL3618">
            <v>3.00090625610868E-4</v>
          </cell>
          <cell r="AM3618"/>
          <cell r="AN3618">
            <v>0.41262272193644678</v>
          </cell>
          <cell r="AO3618">
            <v>4.126227219364468</v>
          </cell>
          <cell r="BC3618" t="str">
            <v>UD Levante</v>
          </cell>
          <cell r="BD3618"/>
          <cell r="BE3618">
            <v>803.68899499999998</v>
          </cell>
          <cell r="BF3618"/>
          <cell r="BG3618">
            <v>6.1822230384615384</v>
          </cell>
          <cell r="BK3618" t="str">
            <v>UD Levante</v>
          </cell>
          <cell r="BL3618"/>
          <cell r="BM3618">
            <v>803.68899499999998</v>
          </cell>
          <cell r="BN3618"/>
          <cell r="BO3618">
            <v>0</v>
          </cell>
        </row>
        <row r="3619">
          <cell r="AH3619" t="str">
            <v>Córdoba</v>
          </cell>
          <cell r="AI3619">
            <v>744.3096544</v>
          </cell>
          <cell r="AJ3619">
            <v>744.3096544</v>
          </cell>
          <cell r="AK3619">
            <v>-0.21396367158236768</v>
          </cell>
          <cell r="AL3619">
            <v>3.0053715168735845E-4</v>
          </cell>
          <cell r="AM3619"/>
          <cell r="AN3619">
            <v>0.41528769349812295</v>
          </cell>
          <cell r="AO3619">
            <v>4.1528769349812293</v>
          </cell>
          <cell r="BC3619" t="str">
            <v>Girona</v>
          </cell>
          <cell r="BD3619"/>
          <cell r="BE3619">
            <v>636.96733999999992</v>
          </cell>
          <cell r="BF3619"/>
          <cell r="BG3619">
            <v>4.8997487692307686</v>
          </cell>
          <cell r="BK3619" t="str">
            <v>Girona</v>
          </cell>
          <cell r="BL3619"/>
          <cell r="BM3619">
            <v>636.96733999999992</v>
          </cell>
          <cell r="BN3619"/>
          <cell r="BO3619">
            <v>0</v>
          </cell>
        </row>
        <row r="3620">
          <cell r="AH3620" t="str">
            <v>Valladolid</v>
          </cell>
          <cell r="AI3620">
            <v>758.04806749999989</v>
          </cell>
          <cell r="AJ3620">
            <v>758.04806749999989</v>
          </cell>
          <cell r="AK3620">
            <v>-0.20337440771594159</v>
          </cell>
          <cell r="AL3620">
            <v>3.0120196829789837E-4</v>
          </cell>
          <cell r="AM3620"/>
          <cell r="AN3620">
            <v>0.41942120074558881</v>
          </cell>
          <cell r="AO3620">
            <v>4.1942120074558877</v>
          </cell>
          <cell r="BC3620" t="str">
            <v>Getafe</v>
          </cell>
          <cell r="BD3620"/>
          <cell r="BE3620">
            <v>335.6309050000001</v>
          </cell>
          <cell r="BF3620"/>
          <cell r="BG3620">
            <v>2.581776192307693</v>
          </cell>
          <cell r="BK3620" t="str">
            <v>Getafe</v>
          </cell>
          <cell r="BL3620"/>
          <cell r="BM3620">
            <v>335.6309050000001</v>
          </cell>
          <cell r="BN3620"/>
          <cell r="BO3620">
            <v>0</v>
          </cell>
        </row>
        <row r="3621">
          <cell r="AH3621" t="str">
            <v>Albacete</v>
          </cell>
          <cell r="AI3621">
            <v>783.04637200000002</v>
          </cell>
          <cell r="AJ3621">
            <v>783.04637200000002</v>
          </cell>
          <cell r="AK3621">
            <v>-0.1841062694937935</v>
          </cell>
          <cell r="AL3621">
            <v>3.0232846125108581E-4</v>
          </cell>
          <cell r="AM3621"/>
          <cell r="AN3621">
            <v>0.42696504410348063</v>
          </cell>
          <cell r="AO3621">
            <v>4.2696504410348064</v>
          </cell>
          <cell r="BC3621" t="str">
            <v>Tenerife</v>
          </cell>
          <cell r="BD3621"/>
          <cell r="BE3621">
            <v>878.38482080000006</v>
          </cell>
          <cell r="BF3621"/>
          <cell r="BG3621">
            <v>6.7568063138461545</v>
          </cell>
          <cell r="BK3621" t="str">
            <v>Tenerife</v>
          </cell>
          <cell r="BL3621"/>
          <cell r="BM3621">
            <v>878.38482080000006</v>
          </cell>
          <cell r="BN3621"/>
          <cell r="BO3621">
            <v>0</v>
          </cell>
        </row>
        <row r="3622">
          <cell r="AH3622" t="str">
            <v>UD Levante</v>
          </cell>
          <cell r="AI3622">
            <v>803.68899499999998</v>
          </cell>
          <cell r="AJ3622">
            <v>803.68899499999998</v>
          </cell>
          <cell r="AK3622">
            <v>-0.16819539388894234</v>
          </cell>
          <cell r="AL3622">
            <v>3.0317698998941179E-4</v>
          </cell>
          <cell r="AM3622"/>
          <cell r="AN3622">
            <v>0.43321478223509668</v>
          </cell>
          <cell r="AO3622">
            <v>4.3321478223509668</v>
          </cell>
          <cell r="BC3622" t="str">
            <v>Cádiz</v>
          </cell>
          <cell r="BD3622"/>
          <cell r="BE3622">
            <v>582.58029600000009</v>
          </cell>
          <cell r="BF3622"/>
          <cell r="BG3622">
            <v>4.4813868923076932</v>
          </cell>
          <cell r="BK3622" t="str">
            <v>Cádiz</v>
          </cell>
          <cell r="BL3622"/>
          <cell r="BM3622">
            <v>582.58029600000009</v>
          </cell>
          <cell r="BN3622"/>
          <cell r="BO3622">
            <v>0</v>
          </cell>
        </row>
        <row r="3623">
          <cell r="AH3623" t="str">
            <v>Tenerife</v>
          </cell>
          <cell r="AI3623">
            <v>878.38482080000006</v>
          </cell>
          <cell r="AJ3623">
            <v>878.38482080000006</v>
          </cell>
          <cell r="AK3623">
            <v>-0.11062150938281949</v>
          </cell>
          <cell r="AL3623">
            <v>3.0562016695068379E-4</v>
          </cell>
          <cell r="AM3623"/>
          <cell r="AN3623">
            <v>0.45595824507426636</v>
          </cell>
          <cell r="AO3623">
            <v>4.5595824507426634</v>
          </cell>
          <cell r="BC3623" t="str">
            <v>Huesca</v>
          </cell>
          <cell r="BD3623"/>
          <cell r="BE3623">
            <v>237.79930920000001</v>
          </cell>
          <cell r="BF3623"/>
          <cell r="BG3623">
            <v>1.8292254553846155</v>
          </cell>
          <cell r="BK3623" t="str">
            <v>Huesca</v>
          </cell>
          <cell r="BL3623"/>
          <cell r="BM3623">
            <v>237.79930920000001</v>
          </cell>
          <cell r="BN3623"/>
          <cell r="BO3623">
            <v>0</v>
          </cell>
        </row>
        <row r="3624">
          <cell r="AH3624" t="str">
            <v>Celta</v>
          </cell>
          <cell r="AI3624">
            <v>920.79604840000002</v>
          </cell>
          <cell r="AJ3624">
            <v>920.79604840000002</v>
          </cell>
          <cell r="AK3624">
            <v>-7.7931876549209592E-2</v>
          </cell>
          <cell r="AL3624">
            <v>3.0656350159158423E-4</v>
          </cell>
          <cell r="AM3624"/>
          <cell r="AN3624">
            <v>0.46894112134594429</v>
          </cell>
          <cell r="AO3624">
            <v>4.6894112134594428</v>
          </cell>
          <cell r="BC3624" t="str">
            <v>Valladolid</v>
          </cell>
          <cell r="BD3624"/>
          <cell r="BE3624">
            <v>758.04806749999989</v>
          </cell>
          <cell r="BF3624"/>
          <cell r="BG3624">
            <v>5.8311389807692304</v>
          </cell>
          <cell r="BK3624" t="str">
            <v>Valladolid</v>
          </cell>
          <cell r="BL3624"/>
          <cell r="BM3624">
            <v>758.04806749999989</v>
          </cell>
          <cell r="BN3624"/>
          <cell r="BO3624">
            <v>0</v>
          </cell>
        </row>
        <row r="3625">
          <cell r="AH3625" t="str">
            <v>Zaragoza</v>
          </cell>
          <cell r="AI3625">
            <v>972.59782799999994</v>
          </cell>
          <cell r="AJ3625">
            <v>972.59782799999994</v>
          </cell>
          <cell r="AK3625">
            <v>-3.8004214675739514E-2</v>
          </cell>
          <cell r="AL3625">
            <v>3.0727387333134712E-4</v>
          </cell>
          <cell r="AM3625"/>
          <cell r="AN3625">
            <v>0.48484216081608539</v>
          </cell>
          <cell r="AO3625">
            <v>4.8484216081608542</v>
          </cell>
          <cell r="BC3625" t="str">
            <v>Oviedo</v>
          </cell>
          <cell r="BD3625"/>
          <cell r="BE3625">
            <v>444.44181040000001</v>
          </cell>
          <cell r="BF3625"/>
          <cell r="BG3625">
            <v>3.4187831569230771</v>
          </cell>
          <cell r="BK3625" t="str">
            <v>Oviedo</v>
          </cell>
          <cell r="BL3625"/>
          <cell r="BM3625">
            <v>444.44181040000001</v>
          </cell>
          <cell r="BN3625"/>
          <cell r="BO3625">
            <v>0</v>
          </cell>
        </row>
        <row r="3626">
          <cell r="AH3626" t="str">
            <v>Athletic Bilbao</v>
          </cell>
          <cell r="AI3626">
            <v>1031.3689450000002</v>
          </cell>
          <cell r="AJ3626">
            <v>1031.3689450000002</v>
          </cell>
          <cell r="AK3626">
            <v>7.2952577675230706E-3</v>
          </cell>
          <cell r="AL3626">
            <v>3.0748767194955053E-4</v>
          </cell>
          <cell r="AM3626"/>
          <cell r="AN3626">
            <v>0.50291036095458619</v>
          </cell>
          <cell r="AO3626">
            <v>5.0291036095458619</v>
          </cell>
          <cell r="BC3626" t="str">
            <v>Lugo</v>
          </cell>
          <cell r="BD3626"/>
          <cell r="BE3626">
            <v>360.76154639999999</v>
          </cell>
          <cell r="BF3626"/>
          <cell r="BG3626">
            <v>2.7750888184615388</v>
          </cell>
          <cell r="BK3626" t="str">
            <v>Lugo</v>
          </cell>
          <cell r="BL3626"/>
          <cell r="BM3626">
            <v>360.76154639999999</v>
          </cell>
          <cell r="BN3626"/>
          <cell r="BO3626">
            <v>0</v>
          </cell>
        </row>
        <row r="3627">
          <cell r="AH3627" t="str">
            <v>Las Palmas</v>
          </cell>
          <cell r="AI3627">
            <v>1070.7777120000001</v>
          </cell>
          <cell r="AJ3627">
            <v>1070.7777120000001</v>
          </cell>
          <cell r="AK3627">
            <v>3.7670660616161193E-2</v>
          </cell>
          <cell r="AL3627">
            <v>3.0727775140742414E-4</v>
          </cell>
          <cell r="AM3627"/>
          <cell r="AN3627">
            <v>0.51502486558870841</v>
          </cell>
          <cell r="AO3627">
            <v>5.1502486558870846</v>
          </cell>
          <cell r="BC3627" t="str">
            <v>Córdoba</v>
          </cell>
          <cell r="BD3627"/>
          <cell r="BE3627">
            <v>744.3096544</v>
          </cell>
          <cell r="BF3627"/>
          <cell r="BG3627">
            <v>5.7254588799999997</v>
          </cell>
          <cell r="BK3627" t="str">
            <v>Córdoba</v>
          </cell>
          <cell r="BL3627"/>
          <cell r="BM3627">
            <v>744.3096544</v>
          </cell>
          <cell r="BN3627"/>
          <cell r="BO3627">
            <v>0</v>
          </cell>
        </row>
        <row r="3628">
          <cell r="AH3628" t="str">
            <v>RCD Mallorca</v>
          </cell>
          <cell r="AI3628">
            <v>1098.8973152000001</v>
          </cell>
          <cell r="AJ3628">
            <v>1098.8973152000001</v>
          </cell>
          <cell r="AK3628">
            <v>5.9344626592915978E-2</v>
          </cell>
          <cell r="AL3628">
            <v>3.0695486378057719E-4</v>
          </cell>
          <cell r="AM3628"/>
          <cell r="AN3628">
            <v>0.52366119157767443</v>
          </cell>
          <cell r="AO3628">
            <v>5.2366119157767441</v>
          </cell>
          <cell r="BC3628" t="str">
            <v>Reus</v>
          </cell>
          <cell r="BD3628"/>
          <cell r="BE3628">
            <v>333.113496</v>
          </cell>
          <cell r="BF3628"/>
          <cell r="BG3628">
            <v>2.5624115076923077</v>
          </cell>
          <cell r="BK3628" t="str">
            <v>Reus</v>
          </cell>
          <cell r="BL3628"/>
          <cell r="BM3628">
            <v>333.113496</v>
          </cell>
          <cell r="BN3628"/>
          <cell r="BO3628">
            <v>0</v>
          </cell>
        </row>
        <row r="3629">
          <cell r="AH3629" t="str">
            <v>Deportivo</v>
          </cell>
          <cell r="AI3629">
            <v>1112.0399304</v>
          </cell>
          <cell r="AJ3629">
            <v>1112.0399304</v>
          </cell>
          <cell r="AK3629">
            <v>6.9474662662926318E-2</v>
          </cell>
          <cell r="AL3629">
            <v>3.0675464964369741E-4</v>
          </cell>
          <cell r="AM3629"/>
          <cell r="AN3629">
            <v>0.52769409991153216</v>
          </cell>
          <cell r="AO3629">
            <v>5.2769409991153218</v>
          </cell>
          <cell r="BC3629" t="str">
            <v>Rayo Vallecano</v>
          </cell>
          <cell r="BD3629"/>
          <cell r="BE3629">
            <v>632.10121000000004</v>
          </cell>
          <cell r="BF3629"/>
          <cell r="BG3629">
            <v>4.8623170000000009</v>
          </cell>
          <cell r="BK3629" t="str">
            <v>Rayo Vallecano</v>
          </cell>
          <cell r="BL3629"/>
          <cell r="BM3629">
            <v>632.10121000000004</v>
          </cell>
          <cell r="BN3629"/>
          <cell r="BO3629">
            <v>0</v>
          </cell>
        </row>
        <row r="3630">
          <cell r="AH3630" t="str">
            <v>Málaga</v>
          </cell>
          <cell r="AI3630">
            <v>1203.1817919999999</v>
          </cell>
          <cell r="AJ3630">
            <v>1203.1817919999999</v>
          </cell>
          <cell r="AK3630">
            <v>0.13972478651163298</v>
          </cell>
          <cell r="AL3630">
            <v>3.0450883381992309E-4</v>
          </cell>
          <cell r="AM3630"/>
          <cell r="AN3630">
            <v>0.55556127914501807</v>
          </cell>
          <cell r="AO3630">
            <v>5.5556127914501809</v>
          </cell>
          <cell r="BC3630" t="str">
            <v>RCD Mallorca</v>
          </cell>
          <cell r="BD3630"/>
          <cell r="BE3630">
            <v>1098.8973152000001</v>
          </cell>
          <cell r="BF3630"/>
          <cell r="BG3630">
            <v>8.4530562707692312</v>
          </cell>
          <cell r="BK3630" t="str">
            <v>RCD Mallorca</v>
          </cell>
          <cell r="BL3630"/>
          <cell r="BM3630">
            <v>1098.8973152000001</v>
          </cell>
          <cell r="BN3630"/>
          <cell r="BO3630">
            <v>10</v>
          </cell>
        </row>
        <row r="3631">
          <cell r="AH3631" t="str">
            <v>Espanyol</v>
          </cell>
          <cell r="AI3631">
            <v>1245.2116799999999</v>
          </cell>
          <cell r="AJ3631">
            <v>1245.2116799999999</v>
          </cell>
          <cell r="AK3631">
            <v>0.17212049124614409</v>
          </cell>
          <cell r="AL3631">
            <v>3.0297456977790012E-4</v>
          </cell>
          <cell r="AM3631"/>
          <cell r="AN3631">
            <v>0.56832859825800552</v>
          </cell>
          <cell r="AO3631">
            <v>5.6832859825800552</v>
          </cell>
          <cell r="BC3631" t="str">
            <v>Nàstic</v>
          </cell>
          <cell r="BD3631"/>
          <cell r="BE3631">
            <v>524.35687199999995</v>
          </cell>
          <cell r="BF3631"/>
          <cell r="BG3631">
            <v>4.0335143999999996</v>
          </cell>
          <cell r="BK3631" t="str">
            <v>Nàstic</v>
          </cell>
          <cell r="BL3631"/>
          <cell r="BM3631">
            <v>524.35687199999995</v>
          </cell>
          <cell r="BN3631"/>
          <cell r="BO3631">
            <v>0</v>
          </cell>
        </row>
        <row r="3632">
          <cell r="AH3632" t="str">
            <v>Sevilla</v>
          </cell>
          <cell r="AI3632">
            <v>1276.1201880000001</v>
          </cell>
          <cell r="AJ3632">
            <v>1276.1201880000001</v>
          </cell>
          <cell r="AK3632">
            <v>0.19594408313752104</v>
          </cell>
          <cell r="AL3632">
            <v>3.0164914297429232E-4</v>
          </cell>
          <cell r="AM3632"/>
          <cell r="AN3632">
            <v>0.57767303367654288</v>
          </cell>
          <cell r="AO3632">
            <v>5.7767303367654286</v>
          </cell>
          <cell r="BC3632" t="str">
            <v>Almería</v>
          </cell>
          <cell r="BD3632"/>
          <cell r="BE3632">
            <v>698.38797360000001</v>
          </cell>
          <cell r="BF3632"/>
          <cell r="BG3632">
            <v>5.3722151815384613</v>
          </cell>
          <cell r="BK3632" t="str">
            <v>Almería</v>
          </cell>
          <cell r="BL3632"/>
          <cell r="BM3632">
            <v>698.38797360000001</v>
          </cell>
          <cell r="BN3632"/>
          <cell r="BO3632">
            <v>0</v>
          </cell>
        </row>
        <row r="3633">
          <cell r="AH3633" t="str">
            <v>Betis</v>
          </cell>
          <cell r="AI3633">
            <v>1276.1201880000001</v>
          </cell>
          <cell r="AJ3633">
            <v>1276.1201880000001</v>
          </cell>
          <cell r="AK3633">
            <v>0.19594408313752104</v>
          </cell>
          <cell r="AL3633">
            <v>3.0164914297429232E-4</v>
          </cell>
          <cell r="AM3633"/>
          <cell r="AN3633">
            <v>0.57767303367654288</v>
          </cell>
          <cell r="AO3633">
            <v>5.7767303367654286</v>
          </cell>
          <cell r="BC3633" t="str">
            <v>Zaragoza</v>
          </cell>
          <cell r="BD3633"/>
          <cell r="BE3633">
            <v>972.59782799999994</v>
          </cell>
          <cell r="BF3633"/>
          <cell r="BG3633">
            <v>7.4815217538461534</v>
          </cell>
          <cell r="BK3633" t="str">
            <v>Zaragoza</v>
          </cell>
          <cell r="BL3633"/>
          <cell r="BM3633">
            <v>972.59782799999994</v>
          </cell>
          <cell r="BN3633"/>
          <cell r="BO3633">
            <v>0</v>
          </cell>
        </row>
        <row r="3634">
          <cell r="AH3634" t="str">
            <v>Valencia</v>
          </cell>
          <cell r="AI3634">
            <v>1636.9604399999998</v>
          </cell>
          <cell r="AJ3634">
            <v>1636.9604399999998</v>
          </cell>
          <cell r="AK3634">
            <v>0.47407173982122591</v>
          </cell>
          <cell r="AL3634">
            <v>2.748126515386017E-4</v>
          </cell>
          <cell r="AM3634"/>
          <cell r="AN3634">
            <v>0.68227562489481142</v>
          </cell>
          <cell r="AO3634">
            <v>6.8227562489481137</v>
          </cell>
          <cell r="BC3634" t="str">
            <v>Numancia</v>
          </cell>
          <cell r="BD3634"/>
          <cell r="BE3634">
            <v>267.02036049999992</v>
          </cell>
          <cell r="BF3634"/>
          <cell r="BG3634">
            <v>2.0540027730769226</v>
          </cell>
          <cell r="BK3634" t="str">
            <v>Numancia</v>
          </cell>
          <cell r="BL3634"/>
          <cell r="BM3634">
            <v>267.02036049999992</v>
          </cell>
          <cell r="BN3634"/>
          <cell r="BO3634">
            <v>0</v>
          </cell>
        </row>
        <row r="3635">
          <cell r="AH3635" t="str">
            <v>Atlético de Madrid</v>
          </cell>
          <cell r="AI3635">
            <v>1741.4197250000004</v>
          </cell>
          <cell r="AJ3635">
            <v>1741.4197250000004</v>
          </cell>
          <cell r="AK3635">
            <v>0.55458663802029229</v>
          </cell>
          <cell r="AL3635">
            <v>2.6366475693064332E-4</v>
          </cell>
          <cell r="AM3635"/>
          <cell r="AN3635">
            <v>0.7104112846848667</v>
          </cell>
          <cell r="AO3635">
            <v>7.1041128468486665</v>
          </cell>
          <cell r="BC3635" t="str">
            <v>Alcorcón</v>
          </cell>
          <cell r="BD3635"/>
          <cell r="BE3635">
            <v>324.38590500000009</v>
          </cell>
          <cell r="BF3635"/>
          <cell r="BG3635">
            <v>2.4952761923076929</v>
          </cell>
          <cell r="BK3635" t="str">
            <v>Alcorcón</v>
          </cell>
          <cell r="BL3635"/>
          <cell r="BM3635">
            <v>324.38590500000009</v>
          </cell>
          <cell r="BN3635"/>
          <cell r="BO3635">
            <v>0</v>
          </cell>
        </row>
        <row r="3636">
          <cell r="AH3636" t="str">
            <v>Barcelona</v>
          </cell>
          <cell r="AI3636">
            <v>6114.851308599993</v>
          </cell>
          <cell r="AJ3636">
            <v>6114.851308599993</v>
          </cell>
          <cell r="AK3636">
            <v>3.9255306257580336</v>
          </cell>
          <cell r="AL3636">
            <v>1.3856250697500761E-7</v>
          </cell>
          <cell r="AM3636"/>
          <cell r="AN3636">
            <v>0.99995673062087453</v>
          </cell>
          <cell r="AO3636">
            <v>9.9995673062087462</v>
          </cell>
          <cell r="BC3636" t="str">
            <v>Albacete</v>
          </cell>
          <cell r="BD3636"/>
          <cell r="BE3636">
            <v>783.04637200000002</v>
          </cell>
          <cell r="BF3636"/>
          <cell r="BG3636">
            <v>6.0234336307692304</v>
          </cell>
          <cell r="BK3636" t="str">
            <v>Albacete</v>
          </cell>
          <cell r="BL3636"/>
          <cell r="BM3636">
            <v>783.04637200000002</v>
          </cell>
          <cell r="BN3636"/>
          <cell r="BO3636">
            <v>0</v>
          </cell>
        </row>
        <row r="3637">
          <cell r="AH3637" t="str">
            <v>Real Madrid</v>
          </cell>
          <cell r="AI3637">
            <v>6598.225067899989</v>
          </cell>
          <cell r="AJ3637">
            <v>6598.225067899989</v>
          </cell>
          <cell r="AK3637">
            <v>4.298104389996789</v>
          </cell>
          <cell r="AL3637">
            <v>2.9945115145506385E-8</v>
          </cell>
          <cell r="AM3637"/>
          <cell r="AN3637">
            <v>0.99999138674834764</v>
          </cell>
          <cell r="AO3637">
            <v>9.9999138674834764</v>
          </cell>
          <cell r="BC3637" t="str">
            <v>Elche</v>
          </cell>
          <cell r="BD3637"/>
          <cell r="BE3637">
            <v>632.5308849999999</v>
          </cell>
          <cell r="BF3637"/>
          <cell r="BG3637">
            <v>4.8656221923076917</v>
          </cell>
          <cell r="BK3637" t="str">
            <v>Elche</v>
          </cell>
          <cell r="BL3637"/>
          <cell r="BM3637">
            <v>632.5308849999999</v>
          </cell>
          <cell r="BN3637"/>
          <cell r="BO3637">
            <v>0</v>
          </cell>
        </row>
        <row r="3638">
          <cell r="AH3638" t="str">
            <v>Grand Total</v>
          </cell>
          <cell r="AI3638">
            <v>40876.165799099981</v>
          </cell>
          <cell r="AJ3638">
            <v>40876.165799099981</v>
          </cell>
          <cell r="AK3638"/>
          <cell r="AL3638"/>
          <cell r="AM3638"/>
          <cell r="AN3638"/>
          <cell r="AO3638"/>
          <cell r="BC3638" t="str">
            <v>Extremadura</v>
          </cell>
          <cell r="BD3638"/>
          <cell r="BE3638">
            <v>500</v>
          </cell>
          <cell r="BF3638"/>
          <cell r="BG3638">
            <v>0</v>
          </cell>
          <cell r="BK3638" t="str">
            <v>Extremadura</v>
          </cell>
          <cell r="BL3638"/>
          <cell r="BM3638">
            <v>500</v>
          </cell>
          <cell r="BN3638"/>
          <cell r="BO3638">
            <v>0</v>
          </cell>
        </row>
        <row r="3639">
          <cell r="AH3639"/>
          <cell r="AI3639"/>
          <cell r="AJ3639"/>
          <cell r="AK3639"/>
          <cell r="AL3639"/>
          <cell r="AM3639"/>
          <cell r="AN3639"/>
          <cell r="AO3639"/>
          <cell r="BC3639" t="str">
            <v>Rayo Majadahonda</v>
          </cell>
          <cell r="BD3639"/>
          <cell r="BE3639">
            <v>200</v>
          </cell>
          <cell r="BF3639"/>
          <cell r="BG3639">
            <v>0</v>
          </cell>
          <cell r="BK3639" t="str">
            <v>Rayo Majadahonda</v>
          </cell>
          <cell r="BL3639"/>
          <cell r="BM3639">
            <v>200</v>
          </cell>
          <cell r="BN3639"/>
          <cell r="BO3639">
            <v>0</v>
          </cell>
        </row>
        <row r="3647">
          <cell r="A3647" t="str">
            <v>37. Masa social</v>
          </cell>
        </row>
        <row r="3661">
          <cell r="AH3661" t="str">
            <v>Reus</v>
          </cell>
          <cell r="AI3661">
            <v>1854</v>
          </cell>
          <cell r="AJ3661">
            <v>1854</v>
          </cell>
          <cell r="AK3661">
            <v>-1.0883172125943101</v>
          </cell>
          <cell r="AL3661">
            <v>1.2382177960359102E-5</v>
          </cell>
          <cell r="AM3661"/>
          <cell r="AN3661">
            <v>0.13822754719771074</v>
          </cell>
          <cell r="AO3661">
            <v>1.3822754719771075</v>
          </cell>
          <cell r="BC3661" t="str">
            <v>Real Madrid</v>
          </cell>
          <cell r="BD3661"/>
          <cell r="BE3661">
            <v>63094</v>
          </cell>
          <cell r="BF3661"/>
          <cell r="BG3661">
            <v>10</v>
          </cell>
          <cell r="BK3661" t="str">
            <v>Real Madrid</v>
          </cell>
          <cell r="BL3661"/>
          <cell r="BM3661">
            <v>63094</v>
          </cell>
          <cell r="BN3661"/>
          <cell r="BO3661">
            <v>10</v>
          </cell>
        </row>
        <row r="3662">
          <cell r="AH3662" t="str">
            <v>Alcorcón</v>
          </cell>
          <cell r="AI3662">
            <v>3559</v>
          </cell>
          <cell r="AJ3662">
            <v>3559</v>
          </cell>
          <cell r="AK3662">
            <v>-0.99264011080752357</v>
          </cell>
          <cell r="AL3662">
            <v>1.3678266144265338E-5</v>
          </cell>
          <cell r="AM3662"/>
          <cell r="AN3662">
            <v>0.16044268512383247</v>
          </cell>
          <cell r="AO3662">
            <v>1.6044268512383248</v>
          </cell>
          <cell r="BC3662" t="str">
            <v>Barcelona</v>
          </cell>
          <cell r="BD3662"/>
          <cell r="BE3662">
            <v>80500</v>
          </cell>
          <cell r="BF3662"/>
          <cell r="BG3662">
            <v>10</v>
          </cell>
          <cell r="BK3662" t="str">
            <v>Barcelona</v>
          </cell>
          <cell r="BL3662"/>
          <cell r="BM3662">
            <v>80500</v>
          </cell>
          <cell r="BN3662"/>
          <cell r="BO3662">
            <v>10</v>
          </cell>
        </row>
        <row r="3663">
          <cell r="AH3663" t="str">
            <v>Numancia</v>
          </cell>
          <cell r="AI3663">
            <v>4064</v>
          </cell>
          <cell r="AJ3663">
            <v>4064</v>
          </cell>
          <cell r="AK3663">
            <v>-0.96430173168592392</v>
          </cell>
          <cell r="AL3663">
            <v>1.4062848195784527E-5</v>
          </cell>
          <cell r="AM3663"/>
          <cell r="AN3663">
            <v>0.1674473364788136</v>
          </cell>
          <cell r="AO3663">
            <v>1.674473364788136</v>
          </cell>
          <cell r="BC3663" t="str">
            <v>Atlético de Madrid</v>
          </cell>
          <cell r="BD3663"/>
          <cell r="BE3663">
            <v>58000</v>
          </cell>
          <cell r="BF3663"/>
          <cell r="BG3663">
            <v>9.6666666666666661</v>
          </cell>
          <cell r="BK3663" t="str">
            <v>Atlético de Madrid</v>
          </cell>
          <cell r="BL3663"/>
          <cell r="BM3663">
            <v>58000</v>
          </cell>
          <cell r="BN3663"/>
          <cell r="BO3663">
            <v>10</v>
          </cell>
        </row>
        <row r="3664">
          <cell r="AH3664" t="str">
            <v>Eibar</v>
          </cell>
          <cell r="AI3664">
            <v>4365</v>
          </cell>
          <cell r="AJ3664">
            <v>4365</v>
          </cell>
          <cell r="AK3664">
            <v>-0.94741093541740617</v>
          </cell>
          <cell r="AL3664">
            <v>1.4291738096898467E-5</v>
          </cell>
          <cell r="AM3664"/>
          <cell r="AN3664">
            <v>0.17171471047667916</v>
          </cell>
          <cell r="AO3664">
            <v>1.7171471047667917</v>
          </cell>
          <cell r="BC3664" t="str">
            <v>Villareal</v>
          </cell>
          <cell r="BD3664"/>
          <cell r="BE3664">
            <v>16493</v>
          </cell>
          <cell r="BF3664"/>
          <cell r="BG3664">
            <v>2.7488333333333332</v>
          </cell>
          <cell r="BK3664" t="str">
            <v>Villareal</v>
          </cell>
          <cell r="BL3664"/>
          <cell r="BM3664">
            <v>16493</v>
          </cell>
          <cell r="BN3664"/>
          <cell r="BO3664">
            <v>0</v>
          </cell>
        </row>
        <row r="3665">
          <cell r="AH3665" t="str">
            <v>Lugo</v>
          </cell>
          <cell r="AI3665">
            <v>4666</v>
          </cell>
          <cell r="AJ3665">
            <v>4666</v>
          </cell>
          <cell r="AK3665">
            <v>-0.93052013914888843</v>
          </cell>
          <cell r="AL3665">
            <v>1.4520210266164789E-5</v>
          </cell>
          <cell r="AM3665"/>
          <cell r="AN3665">
            <v>0.17605092090686353</v>
          </cell>
          <cell r="AO3665">
            <v>1.7605092090686352</v>
          </cell>
          <cell r="BC3665" t="str">
            <v>Real Sociedad</v>
          </cell>
          <cell r="BD3665"/>
          <cell r="BE3665">
            <v>27640</v>
          </cell>
          <cell r="BF3665"/>
          <cell r="BG3665">
            <v>4.6066666666666665</v>
          </cell>
          <cell r="BK3665" t="str">
            <v>Real Sociedad</v>
          </cell>
          <cell r="BL3665"/>
          <cell r="BM3665">
            <v>27640</v>
          </cell>
          <cell r="BN3665"/>
          <cell r="BO3665">
            <v>10</v>
          </cell>
        </row>
        <row r="3666">
          <cell r="AH3666" t="str">
            <v>Nàstic</v>
          </cell>
          <cell r="AI3666">
            <v>5751</v>
          </cell>
          <cell r="AJ3666">
            <v>5751</v>
          </cell>
          <cell r="AK3666">
            <v>-0.86963471073911502</v>
          </cell>
          <cell r="AL3666">
            <v>1.5338148483443149E-5</v>
          </cell>
          <cell r="AM3666"/>
          <cell r="AN3666">
            <v>0.19225003121975953</v>
          </cell>
          <cell r="AO3666">
            <v>1.9225003121975952</v>
          </cell>
          <cell r="BC3666" t="str">
            <v>Athletic Bilbao</v>
          </cell>
          <cell r="BD3666"/>
          <cell r="BE3666">
            <v>45664</v>
          </cell>
          <cell r="BF3666"/>
          <cell r="BG3666">
            <v>7.6106666666666669</v>
          </cell>
          <cell r="BK3666" t="str">
            <v>Athletic Bilbao</v>
          </cell>
          <cell r="BL3666"/>
          <cell r="BM3666">
            <v>45664</v>
          </cell>
          <cell r="BN3666"/>
          <cell r="BO3666">
            <v>10</v>
          </cell>
        </row>
        <row r="3667">
          <cell r="AH3667" t="str">
            <v>Huesca</v>
          </cell>
          <cell r="AI3667">
            <v>5969</v>
          </cell>
          <cell r="AJ3667">
            <v>5969</v>
          </cell>
          <cell r="AK3667">
            <v>-0.85740150945493943</v>
          </cell>
          <cell r="AL3667">
            <v>1.5501033217632224E-5</v>
          </cell>
          <cell r="AM3667"/>
          <cell r="AN3667">
            <v>0.19561151268732987</v>
          </cell>
          <cell r="AO3667">
            <v>1.9561151268732988</v>
          </cell>
          <cell r="BC3667" t="str">
            <v>Espanyol</v>
          </cell>
          <cell r="BD3667"/>
          <cell r="BE3667">
            <v>24697</v>
          </cell>
          <cell r="BF3667"/>
          <cell r="BG3667">
            <v>4.1161666666666665</v>
          </cell>
          <cell r="BK3667" t="str">
            <v>Espanyol</v>
          </cell>
          <cell r="BL3667"/>
          <cell r="BM3667">
            <v>24697</v>
          </cell>
          <cell r="BN3667"/>
          <cell r="BO3667">
            <v>10</v>
          </cell>
        </row>
        <row r="3668">
          <cell r="AH3668" t="str">
            <v>Almería</v>
          </cell>
          <cell r="AI3668">
            <v>8034</v>
          </cell>
          <cell r="AJ3668">
            <v>8034</v>
          </cell>
          <cell r="AK3668">
            <v>-0.74152279086859652</v>
          </cell>
          <cell r="AL3668">
            <v>1.7005678716518091E-5</v>
          </cell>
          <cell r="AM3668"/>
          <cell r="AN3668">
            <v>0.22918825911949797</v>
          </cell>
          <cell r="AO3668">
            <v>2.2918825911949798</v>
          </cell>
          <cell r="BC3668" t="str">
            <v>Alavés</v>
          </cell>
          <cell r="BD3668"/>
          <cell r="BE3668">
            <v>15568</v>
          </cell>
          <cell r="BF3668"/>
          <cell r="BG3668">
            <v>2.5946666666666669</v>
          </cell>
          <cell r="BK3668" t="str">
            <v>Alavés</v>
          </cell>
          <cell r="BL3668"/>
          <cell r="BM3668">
            <v>15568</v>
          </cell>
          <cell r="BN3668"/>
          <cell r="BO3668">
            <v>0</v>
          </cell>
        </row>
        <row r="3669">
          <cell r="AH3669" t="str">
            <v>Granada</v>
          </cell>
          <cell r="AI3669">
            <v>8796</v>
          </cell>
          <cell r="AJ3669">
            <v>8796</v>
          </cell>
          <cell r="AK3669">
            <v>-0.69876270197620272</v>
          </cell>
          <cell r="AL3669">
            <v>1.7537486896832614E-5</v>
          </cell>
          <cell r="AM3669"/>
          <cell r="AN3669">
            <v>0.24235017065846304</v>
          </cell>
          <cell r="AO3669">
            <v>2.4235017065846303</v>
          </cell>
          <cell r="BC3669" t="str">
            <v>Eibar</v>
          </cell>
          <cell r="BD3669"/>
          <cell r="BE3669">
            <v>4365</v>
          </cell>
          <cell r="BF3669"/>
          <cell r="BG3669">
            <v>0.72749999999999992</v>
          </cell>
          <cell r="BK3669" t="str">
            <v>Eibar</v>
          </cell>
          <cell r="BL3669"/>
          <cell r="BM3669">
            <v>4365</v>
          </cell>
          <cell r="BN3669"/>
          <cell r="BO3669">
            <v>0</v>
          </cell>
        </row>
        <row r="3670">
          <cell r="AH3670" t="str">
            <v>RCD Mallorca</v>
          </cell>
          <cell r="AI3670">
            <v>9377</v>
          </cell>
          <cell r="AJ3670">
            <v>9377</v>
          </cell>
          <cell r="AK3670">
            <v>-0.66615953708580788</v>
          </cell>
          <cell r="AL3670">
            <v>1.7932076469295557E-5</v>
          </cell>
          <cell r="AM3670"/>
          <cell r="AN3670">
            <v>0.25265456646146689</v>
          </cell>
          <cell r="AO3670">
            <v>2.5265456646146687</v>
          </cell>
          <cell r="BC3670" t="str">
            <v>Málaga</v>
          </cell>
          <cell r="BD3670"/>
          <cell r="BE3670">
            <v>19669</v>
          </cell>
          <cell r="BF3670"/>
          <cell r="BG3670">
            <v>3.2781666666666665</v>
          </cell>
          <cell r="BK3670" t="str">
            <v>Málaga</v>
          </cell>
          <cell r="BL3670"/>
          <cell r="BM3670">
            <v>19669</v>
          </cell>
          <cell r="BN3670"/>
          <cell r="BO3670">
            <v>0</v>
          </cell>
        </row>
        <row r="3671">
          <cell r="AH3671" t="str">
            <v>Albacete</v>
          </cell>
          <cell r="AI3671">
            <v>10061</v>
          </cell>
          <cell r="AJ3671">
            <v>10061</v>
          </cell>
          <cell r="AK3671">
            <v>-0.62777646516665131</v>
          </cell>
          <cell r="AL3671">
            <v>1.8382951937785727E-5</v>
          </cell>
          <cell r="AM3671"/>
          <cell r="AN3671">
            <v>0.26507519279803138</v>
          </cell>
          <cell r="AO3671">
            <v>2.6507519279803136</v>
          </cell>
          <cell r="BC3671" t="str">
            <v>Valencia</v>
          </cell>
          <cell r="BD3671"/>
          <cell r="BE3671">
            <v>40315</v>
          </cell>
          <cell r="BF3671"/>
          <cell r="BG3671">
            <v>6.7191666666666672</v>
          </cell>
          <cell r="BK3671" t="str">
            <v>Valencia</v>
          </cell>
          <cell r="BL3671"/>
          <cell r="BM3671">
            <v>40315</v>
          </cell>
          <cell r="BN3671"/>
          <cell r="BO3671">
            <v>10</v>
          </cell>
        </row>
        <row r="3672">
          <cell r="AH3672" t="str">
            <v>Leganes</v>
          </cell>
          <cell r="AI3672">
            <v>10395</v>
          </cell>
          <cell r="AJ3672">
            <v>10395</v>
          </cell>
          <cell r="AK3672">
            <v>-0.60903385402484089</v>
          </cell>
          <cell r="AL3672">
            <v>1.8597259616887841E-5</v>
          </cell>
          <cell r="AM3672"/>
          <cell r="AN3672">
            <v>0.2712509997782645</v>
          </cell>
          <cell r="AO3672">
            <v>2.7125099977826448</v>
          </cell>
          <cell r="BC3672" t="str">
            <v>Sevilla</v>
          </cell>
          <cell r="BD3672"/>
          <cell r="BE3672">
            <v>43768</v>
          </cell>
          <cell r="BF3672"/>
          <cell r="BG3672">
            <v>7.2946666666666671</v>
          </cell>
          <cell r="BK3672" t="str">
            <v>Sevilla</v>
          </cell>
          <cell r="BL3672"/>
          <cell r="BM3672">
            <v>43768</v>
          </cell>
          <cell r="BN3672"/>
          <cell r="BO3672">
            <v>10</v>
          </cell>
        </row>
        <row r="3673">
          <cell r="AH3673" t="str">
            <v>Tenerife</v>
          </cell>
          <cell r="AI3673">
            <v>11858</v>
          </cell>
          <cell r="AJ3673">
            <v>11858</v>
          </cell>
          <cell r="AK3673">
            <v>-0.52693672797553348</v>
          </cell>
          <cell r="AL3673">
            <v>1.9484985555346286E-5</v>
          </cell>
          <cell r="AM3673"/>
          <cell r="AN3673">
            <v>0.29911876377724944</v>
          </cell>
          <cell r="AO3673">
            <v>2.9911876377724944</v>
          </cell>
          <cell r="BC3673" t="str">
            <v>Celta</v>
          </cell>
          <cell r="BD3673"/>
          <cell r="BE3673">
            <v>21126</v>
          </cell>
          <cell r="BF3673"/>
          <cell r="BG3673">
            <v>3.5210000000000004</v>
          </cell>
          <cell r="BK3673" t="str">
            <v>Celta</v>
          </cell>
          <cell r="BL3673"/>
          <cell r="BM3673">
            <v>21126</v>
          </cell>
          <cell r="BN3673"/>
          <cell r="BO3673">
            <v>0</v>
          </cell>
        </row>
        <row r="3674">
          <cell r="AH3674" t="str">
            <v>Getafe</v>
          </cell>
          <cell r="AI3674">
            <v>11921</v>
          </cell>
          <cell r="AJ3674">
            <v>11921</v>
          </cell>
          <cell r="AK3674">
            <v>-0.52340144503561126</v>
          </cell>
          <cell r="AL3674">
            <v>1.9521195398375989E-5</v>
          </cell>
          <cell r="AM3674"/>
          <cell r="AN3674">
            <v>0.30034745940405383</v>
          </cell>
          <cell r="AO3674">
            <v>3.0034745940405383</v>
          </cell>
          <cell r="BC3674" t="str">
            <v>Las Palmas</v>
          </cell>
          <cell r="BD3674"/>
          <cell r="BE3674">
            <v>18366</v>
          </cell>
          <cell r="BF3674"/>
          <cell r="BG3674">
            <v>3.0609999999999999</v>
          </cell>
          <cell r="BK3674" t="str">
            <v>Las Palmas</v>
          </cell>
          <cell r="BL3674"/>
          <cell r="BM3674">
            <v>18366</v>
          </cell>
          <cell r="BN3674"/>
          <cell r="BO3674">
            <v>0</v>
          </cell>
        </row>
        <row r="3675">
          <cell r="AH3675" t="str">
            <v>Girona</v>
          </cell>
          <cell r="AI3675">
            <v>12792</v>
          </cell>
          <cell r="AJ3675">
            <v>12792</v>
          </cell>
          <cell r="AK3675">
            <v>-0.47452475550112955</v>
          </cell>
          <cell r="AL3675">
            <v>2.0003124439382902E-5</v>
          </cell>
          <cell r="AM3675"/>
          <cell r="AN3675">
            <v>0.31756287451700527</v>
          </cell>
          <cell r="AO3675">
            <v>3.1756287451700524</v>
          </cell>
          <cell r="BC3675" t="str">
            <v>Betis</v>
          </cell>
          <cell r="BD3675"/>
          <cell r="BE3675">
            <v>52151</v>
          </cell>
          <cell r="BF3675"/>
          <cell r="BG3675">
            <v>8.6918333333333333</v>
          </cell>
          <cell r="BK3675" t="str">
            <v>Betis</v>
          </cell>
          <cell r="BL3675"/>
          <cell r="BM3675">
            <v>52151</v>
          </cell>
          <cell r="BN3675"/>
          <cell r="BO3675">
            <v>10</v>
          </cell>
        </row>
        <row r="3676">
          <cell r="AH3676" t="str">
            <v>Elche</v>
          </cell>
          <cell r="AI3676">
            <v>13293</v>
          </cell>
          <cell r="AJ3676">
            <v>13293</v>
          </cell>
          <cell r="AK3676">
            <v>-0.44641083878841392</v>
          </cell>
          <cell r="AL3676">
            <v>2.0263759344547889E-5</v>
          </cell>
          <cell r="AM3676"/>
          <cell r="AN3676">
            <v>0.32765025243427726</v>
          </cell>
          <cell r="AO3676">
            <v>3.2765025243427726</v>
          </cell>
          <cell r="BC3676" t="str">
            <v>Deportivo</v>
          </cell>
          <cell r="BD3676"/>
          <cell r="BE3676">
            <v>23671</v>
          </cell>
          <cell r="BF3676"/>
          <cell r="BG3676">
            <v>3.9451666666666667</v>
          </cell>
          <cell r="BK3676" t="str">
            <v>Deportivo</v>
          </cell>
          <cell r="BL3676"/>
          <cell r="BM3676">
            <v>23671</v>
          </cell>
          <cell r="BN3676"/>
          <cell r="BO3676">
            <v>10</v>
          </cell>
        </row>
        <row r="3677">
          <cell r="AH3677" t="str">
            <v>Rayo Vallecano</v>
          </cell>
          <cell r="AI3677">
            <v>14090</v>
          </cell>
          <cell r="AJ3677">
            <v>14090</v>
          </cell>
          <cell r="AK3677">
            <v>-0.40168670381828547</v>
          </cell>
          <cell r="AL3677">
            <v>2.0651733262222381E-5</v>
          </cell>
          <cell r="AM3677"/>
          <cell r="AN3677">
            <v>0.34395730552861425</v>
          </cell>
          <cell r="AO3677">
            <v>3.4395730552861425</v>
          </cell>
          <cell r="BC3677" t="str">
            <v>Leganes</v>
          </cell>
          <cell r="BD3677"/>
          <cell r="BE3677">
            <v>10395</v>
          </cell>
          <cell r="BF3677"/>
          <cell r="BG3677">
            <v>1.7324999999999999</v>
          </cell>
          <cell r="BK3677" t="str">
            <v>Leganes</v>
          </cell>
          <cell r="BL3677"/>
          <cell r="BM3677">
            <v>10395</v>
          </cell>
          <cell r="BN3677"/>
          <cell r="BO3677">
            <v>0</v>
          </cell>
        </row>
        <row r="3678">
          <cell r="AH3678" t="str">
            <v>Osasuna</v>
          </cell>
          <cell r="AI3678">
            <v>15529</v>
          </cell>
          <cell r="AJ3678">
            <v>15529</v>
          </cell>
          <cell r="AK3678">
            <v>-0.3209363522222819</v>
          </cell>
          <cell r="AL3678">
            <v>2.1263144822786656E-5</v>
          </cell>
          <cell r="AM3678"/>
          <cell r="AN3678">
            <v>0.37412931241847813</v>
          </cell>
          <cell r="AO3678">
            <v>3.7412931241847813</v>
          </cell>
          <cell r="BC3678" t="str">
            <v>Sporting Gijón</v>
          </cell>
          <cell r="BD3678"/>
          <cell r="BE3678">
            <v>23410</v>
          </cell>
          <cell r="BF3678"/>
          <cell r="BG3678">
            <v>3.9016666666666664</v>
          </cell>
          <cell r="BK3678" t="str">
            <v>Sporting Gijón</v>
          </cell>
          <cell r="BL3678"/>
          <cell r="BM3678">
            <v>23410</v>
          </cell>
          <cell r="BN3678"/>
          <cell r="BO3678">
            <v>10</v>
          </cell>
        </row>
        <row r="3679">
          <cell r="AH3679" t="str">
            <v>Alavés</v>
          </cell>
          <cell r="AI3679">
            <v>15568</v>
          </cell>
          <cell r="AJ3679">
            <v>15568</v>
          </cell>
          <cell r="AK3679">
            <v>-0.31874784373566334</v>
          </cell>
          <cell r="AL3679">
            <v>2.1278033748556503E-5</v>
          </cell>
          <cell r="AM3679"/>
          <cell r="AN3679">
            <v>0.37495886569784831</v>
          </cell>
          <cell r="AO3679">
            <v>3.7495886569784833</v>
          </cell>
          <cell r="BC3679" t="str">
            <v>Osasuna</v>
          </cell>
          <cell r="BD3679"/>
          <cell r="BE3679">
            <v>15529</v>
          </cell>
          <cell r="BF3679"/>
          <cell r="BG3679">
            <v>2.5881666666666665</v>
          </cell>
          <cell r="BK3679" t="str">
            <v>Osasuna</v>
          </cell>
          <cell r="BL3679"/>
          <cell r="BM3679">
            <v>15529</v>
          </cell>
          <cell r="BN3679"/>
          <cell r="BO3679">
            <v>0</v>
          </cell>
        </row>
        <row r="3680">
          <cell r="AH3680" t="str">
            <v>Córdoba</v>
          </cell>
          <cell r="AI3680">
            <v>15776</v>
          </cell>
          <cell r="AJ3680">
            <v>15776</v>
          </cell>
          <cell r="AK3680">
            <v>-0.30707579847369754</v>
          </cell>
          <cell r="AL3680">
            <v>2.1355890048306031E-5</v>
          </cell>
          <cell r="AM3680"/>
          <cell r="AN3680">
            <v>0.37939283918278033</v>
          </cell>
          <cell r="AO3680">
            <v>3.7939283918278033</v>
          </cell>
          <cell r="BC3680" t="str">
            <v>Granada</v>
          </cell>
          <cell r="BD3680"/>
          <cell r="BE3680">
            <v>8796</v>
          </cell>
          <cell r="BF3680"/>
          <cell r="BG3680">
            <v>1.4660000000000002</v>
          </cell>
          <cell r="BK3680" t="str">
            <v>Granada</v>
          </cell>
          <cell r="BL3680"/>
          <cell r="BM3680">
            <v>8796</v>
          </cell>
          <cell r="BN3680"/>
          <cell r="BO3680">
            <v>0</v>
          </cell>
        </row>
        <row r="3681">
          <cell r="AH3681" t="str">
            <v>Cádiz</v>
          </cell>
          <cell r="AI3681">
            <v>16411</v>
          </cell>
          <cell r="AJ3681">
            <v>16411</v>
          </cell>
          <cell r="AK3681">
            <v>-0.27144239106336937</v>
          </cell>
          <cell r="AL3681">
            <v>2.1577149674193683E-5</v>
          </cell>
          <cell r="AM3681"/>
          <cell r="AN3681">
            <v>0.39302540103402278</v>
          </cell>
          <cell r="AO3681">
            <v>3.9302540103402279</v>
          </cell>
          <cell r="BC3681" t="str">
            <v>UD Levante</v>
          </cell>
          <cell r="BD3681"/>
          <cell r="BE3681">
            <v>19771</v>
          </cell>
          <cell r="BF3681"/>
          <cell r="BG3681">
            <v>3.2951666666666668</v>
          </cell>
          <cell r="BK3681" t="str">
            <v>UD Levante</v>
          </cell>
          <cell r="BL3681"/>
          <cell r="BM3681">
            <v>19771</v>
          </cell>
          <cell r="BN3681"/>
          <cell r="BO3681">
            <v>0</v>
          </cell>
        </row>
        <row r="3682">
          <cell r="AH3682" t="str">
            <v>Villareal</v>
          </cell>
          <cell r="AI3682">
            <v>16493</v>
          </cell>
          <cell r="AJ3682">
            <v>16493</v>
          </cell>
          <cell r="AK3682">
            <v>-0.26684091168124824</v>
          </cell>
          <cell r="AL3682">
            <v>2.1603888443915733E-5</v>
          </cell>
          <cell r="AM3682"/>
          <cell r="AN3682">
            <v>0.39479582649443834</v>
          </cell>
          <cell r="AO3682">
            <v>3.9479582649443836</v>
          </cell>
          <cell r="BC3682" t="str">
            <v>Girona</v>
          </cell>
          <cell r="BD3682"/>
          <cell r="BE3682">
            <v>12792</v>
          </cell>
          <cell r="BF3682"/>
          <cell r="BG3682">
            <v>2.1320000000000001</v>
          </cell>
          <cell r="BK3682" t="str">
            <v>Girona</v>
          </cell>
          <cell r="BL3682"/>
          <cell r="BM3682">
            <v>12792</v>
          </cell>
          <cell r="BN3682"/>
          <cell r="BO3682">
            <v>0</v>
          </cell>
        </row>
        <row r="3683">
          <cell r="AH3683" t="str">
            <v>Las Palmas</v>
          </cell>
          <cell r="AI3683">
            <v>18366</v>
          </cell>
          <cell r="AJ3683">
            <v>18366</v>
          </cell>
          <cell r="AK3683">
            <v>-0.16173638872133533</v>
          </cell>
          <cell r="AL3683">
            <v>2.2095987377182194E-5</v>
          </cell>
          <cell r="AM3683"/>
          <cell r="AN3683">
            <v>0.43575672386514058</v>
          </cell>
          <cell r="AO3683">
            <v>4.3575672386514057</v>
          </cell>
          <cell r="BC3683" t="str">
            <v>Getafe</v>
          </cell>
          <cell r="BD3683"/>
          <cell r="BE3683">
            <v>11921</v>
          </cell>
          <cell r="BF3683"/>
          <cell r="BG3683">
            <v>1.9868333333333332</v>
          </cell>
          <cell r="BK3683" t="str">
            <v>Getafe</v>
          </cell>
          <cell r="BL3683"/>
          <cell r="BM3683">
            <v>11921</v>
          </cell>
          <cell r="BN3683"/>
          <cell r="BO3683">
            <v>0</v>
          </cell>
        </row>
        <row r="3684">
          <cell r="AH3684" t="str">
            <v>Málaga</v>
          </cell>
          <cell r="AI3684">
            <v>19669</v>
          </cell>
          <cell r="AJ3684">
            <v>19669</v>
          </cell>
          <cell r="AK3684">
            <v>-8.8617759027386306E-2</v>
          </cell>
          <cell r="AL3684">
            <v>2.2299155359785344E-5</v>
          </cell>
          <cell r="AM3684"/>
          <cell r="AN3684">
            <v>0.46469284697524355</v>
          </cell>
          <cell r="AO3684">
            <v>4.6469284697524351</v>
          </cell>
          <cell r="BC3684" t="str">
            <v>Tenerife</v>
          </cell>
          <cell r="BD3684"/>
          <cell r="BE3684">
            <v>11858</v>
          </cell>
          <cell r="BF3684"/>
          <cell r="BG3684">
            <v>1.9763333333333333</v>
          </cell>
          <cell r="BK3684" t="str">
            <v>Tenerife</v>
          </cell>
          <cell r="BL3684"/>
          <cell r="BM3684">
            <v>11858</v>
          </cell>
          <cell r="BN3684"/>
          <cell r="BO3684">
            <v>0</v>
          </cell>
        </row>
        <row r="3685">
          <cell r="AH3685" t="str">
            <v>UD Levante</v>
          </cell>
          <cell r="AI3685">
            <v>19771</v>
          </cell>
          <cell r="AJ3685">
            <v>19771</v>
          </cell>
          <cell r="AK3685">
            <v>-8.28939676008454E-2</v>
          </cell>
          <cell r="AL3685">
            <v>2.2310103557386392E-5</v>
          </cell>
          <cell r="AM3685"/>
          <cell r="AN3685">
            <v>0.4669679253456373</v>
          </cell>
          <cell r="AO3685">
            <v>4.6696792534563727</v>
          </cell>
          <cell r="BC3685" t="str">
            <v>Cádiz</v>
          </cell>
          <cell r="BD3685"/>
          <cell r="BE3685">
            <v>16411</v>
          </cell>
          <cell r="BF3685"/>
          <cell r="BG3685">
            <v>2.7351666666666667</v>
          </cell>
          <cell r="BK3685" t="str">
            <v>Cádiz</v>
          </cell>
          <cell r="BL3685"/>
          <cell r="BM3685">
            <v>16411</v>
          </cell>
          <cell r="BN3685"/>
          <cell r="BO3685">
            <v>0</v>
          </cell>
        </row>
        <row r="3686">
          <cell r="AH3686" t="str">
            <v>Oviedo</v>
          </cell>
          <cell r="AI3686">
            <v>19996</v>
          </cell>
          <cell r="AJ3686">
            <v>19996</v>
          </cell>
          <cell r="AK3686">
            <v>-7.026795710112281E-2</v>
          </cell>
          <cell r="AL3686">
            <v>2.2331685897442623E-5</v>
          </cell>
          <cell r="AM3686"/>
          <cell r="AN3686">
            <v>0.47199019298688139</v>
          </cell>
          <cell r="AO3686">
            <v>4.7199019298688141</v>
          </cell>
          <cell r="BC3686" t="str">
            <v>Huesca</v>
          </cell>
          <cell r="BD3686"/>
          <cell r="BE3686">
            <v>5969</v>
          </cell>
          <cell r="BF3686"/>
          <cell r="BG3686">
            <v>0.99483333333333324</v>
          </cell>
          <cell r="BK3686" t="str">
            <v>Huesca</v>
          </cell>
          <cell r="BL3686"/>
          <cell r="BM3686">
            <v>5969</v>
          </cell>
          <cell r="BN3686"/>
          <cell r="BO3686">
            <v>0</v>
          </cell>
        </row>
        <row r="3687">
          <cell r="AH3687" t="str">
            <v>Valladolid</v>
          </cell>
          <cell r="AI3687">
            <v>20071</v>
          </cell>
          <cell r="AJ3687">
            <v>20071</v>
          </cell>
          <cell r="AK3687">
            <v>-6.6059286934548614E-2</v>
          </cell>
          <cell r="AL3687">
            <v>2.2338093290376901E-5</v>
          </cell>
          <cell r="AM3687"/>
          <cell r="AN3687">
            <v>0.47366531216753693</v>
          </cell>
          <cell r="AO3687">
            <v>4.7366531216753689</v>
          </cell>
          <cell r="BC3687" t="str">
            <v>Valladolid</v>
          </cell>
          <cell r="BD3687"/>
          <cell r="BE3687">
            <v>20071</v>
          </cell>
          <cell r="BF3687"/>
          <cell r="BG3687">
            <v>3.3451666666666666</v>
          </cell>
          <cell r="BK3687" t="str">
            <v>Valladolid</v>
          </cell>
          <cell r="BL3687"/>
          <cell r="BM3687">
            <v>20071</v>
          </cell>
          <cell r="BN3687"/>
          <cell r="BO3687">
            <v>0</v>
          </cell>
        </row>
        <row r="3688">
          <cell r="AH3688" t="str">
            <v>Celta</v>
          </cell>
          <cell r="AI3688">
            <v>21126</v>
          </cell>
          <cell r="AJ3688">
            <v>21126</v>
          </cell>
          <cell r="AK3688">
            <v>-6.8573265914049306E-3</v>
          </cell>
          <cell r="AL3688">
            <v>2.2386359973857243E-5</v>
          </cell>
          <cell r="AM3688"/>
          <cell r="AN3688">
            <v>0.49726434393194408</v>
          </cell>
          <cell r="AO3688">
            <v>4.972643439319441</v>
          </cell>
          <cell r="BC3688" t="str">
            <v>Oviedo</v>
          </cell>
          <cell r="BD3688"/>
          <cell r="BE3688">
            <v>19996</v>
          </cell>
          <cell r="BF3688"/>
          <cell r="BG3688">
            <v>3.3326666666666664</v>
          </cell>
          <cell r="BK3688" t="str">
            <v>Oviedo</v>
          </cell>
          <cell r="BL3688"/>
          <cell r="BM3688">
            <v>19996</v>
          </cell>
          <cell r="BN3688"/>
          <cell r="BO3688">
            <v>0</v>
          </cell>
        </row>
        <row r="3689">
          <cell r="AH3689" t="str">
            <v>Sporting Gijón</v>
          </cell>
          <cell r="AI3689">
            <v>23410</v>
          </cell>
          <cell r="AJ3689">
            <v>23410</v>
          </cell>
          <cell r="AK3689">
            <v>0.12131070888133458</v>
          </cell>
          <cell r="AL3689">
            <v>2.2222764936782469E-5</v>
          </cell>
          <cell r="AM3689"/>
          <cell r="AN3689">
            <v>0.54827753089847087</v>
          </cell>
          <cell r="AO3689">
            <v>5.4827753089847082</v>
          </cell>
          <cell r="BC3689" t="str">
            <v>Lugo</v>
          </cell>
          <cell r="BD3689"/>
          <cell r="BE3689">
            <v>4666</v>
          </cell>
          <cell r="BF3689"/>
          <cell r="BG3689">
            <v>0.77766666666666662</v>
          </cell>
          <cell r="BK3689" t="str">
            <v>Lugo</v>
          </cell>
          <cell r="BL3689"/>
          <cell r="BM3689">
            <v>4666</v>
          </cell>
          <cell r="BN3689"/>
          <cell r="BO3689">
            <v>0</v>
          </cell>
        </row>
        <row r="3690">
          <cell r="AH3690" t="str">
            <v>Deportivo</v>
          </cell>
          <cell r="AI3690">
            <v>23671</v>
          </cell>
          <cell r="AJ3690">
            <v>23671</v>
          </cell>
          <cell r="AK3690">
            <v>0.13595688106101278</v>
          </cell>
          <cell r="AL3690">
            <v>2.2180936823963634E-5</v>
          </cell>
          <cell r="AM3690"/>
          <cell r="AN3690">
            <v>0.55407231585030114</v>
          </cell>
          <cell r="AO3690">
            <v>5.5407231585030114</v>
          </cell>
          <cell r="BC3690" t="str">
            <v>Córdoba</v>
          </cell>
          <cell r="BD3690"/>
          <cell r="BE3690">
            <v>15776</v>
          </cell>
          <cell r="BF3690"/>
          <cell r="BG3690">
            <v>2.6293333333333333</v>
          </cell>
          <cell r="BK3690" t="str">
            <v>Córdoba</v>
          </cell>
          <cell r="BL3690"/>
          <cell r="BM3690">
            <v>15776</v>
          </cell>
          <cell r="BN3690"/>
          <cell r="BO3690">
            <v>0</v>
          </cell>
        </row>
        <row r="3691">
          <cell r="AH3691" t="str">
            <v>Espanyol</v>
          </cell>
          <cell r="AI3691">
            <v>24697</v>
          </cell>
          <cell r="AJ3691">
            <v>24697</v>
          </cell>
          <cell r="AK3691">
            <v>0.19353148893974778</v>
          </cell>
          <cell r="AL3691">
            <v>2.1971543449158843E-5</v>
          </cell>
          <cell r="AM3691"/>
          <cell r="AN3691">
            <v>0.57672862621220222</v>
          </cell>
          <cell r="AO3691">
            <v>5.7672862621220222</v>
          </cell>
          <cell r="BC3691" t="str">
            <v>Reus</v>
          </cell>
          <cell r="BD3691"/>
          <cell r="BE3691">
            <v>1854</v>
          </cell>
          <cell r="BF3691"/>
          <cell r="BG3691">
            <v>0.309</v>
          </cell>
          <cell r="BK3691" t="str">
            <v>Reus</v>
          </cell>
          <cell r="BL3691"/>
          <cell r="BM3691">
            <v>1854</v>
          </cell>
          <cell r="BN3691"/>
          <cell r="BO3691">
            <v>0</v>
          </cell>
        </row>
        <row r="3692">
          <cell r="AH3692" t="str">
            <v>Zaragoza</v>
          </cell>
          <cell r="AI3692">
            <v>27397</v>
          </cell>
          <cell r="AJ3692">
            <v>27397</v>
          </cell>
          <cell r="AK3692">
            <v>0.34504361493641883</v>
          </cell>
          <cell r="AL3692">
            <v>2.1093138689549194E-5</v>
          </cell>
          <cell r="AM3692"/>
          <cell r="AN3692">
            <v>0.63496920905550969</v>
          </cell>
          <cell r="AO3692">
            <v>6.3496920905550969</v>
          </cell>
          <cell r="BC3692" t="str">
            <v>Rayo Vallecano</v>
          </cell>
          <cell r="BD3692"/>
          <cell r="BE3692">
            <v>14090</v>
          </cell>
          <cell r="BF3692"/>
          <cell r="BG3692">
            <v>2.3483333333333336</v>
          </cell>
          <cell r="BK3692" t="str">
            <v>Rayo Vallecano</v>
          </cell>
          <cell r="BL3692"/>
          <cell r="BM3692">
            <v>14090</v>
          </cell>
          <cell r="BN3692"/>
          <cell r="BO3692">
            <v>0</v>
          </cell>
        </row>
        <row r="3693">
          <cell r="AH3693" t="str">
            <v>Real Sociedad</v>
          </cell>
          <cell r="AI3693">
            <v>27640</v>
          </cell>
          <cell r="AJ3693">
            <v>27640</v>
          </cell>
          <cell r="AK3693">
            <v>0.35867970627611923</v>
          </cell>
          <cell r="AL3693">
            <v>2.0992175840321411E-5</v>
          </cell>
          <cell r="AM3693"/>
          <cell r="AN3693">
            <v>0.64008264419478533</v>
          </cell>
          <cell r="AO3693">
            <v>6.4008264419478529</v>
          </cell>
          <cell r="BC3693" t="str">
            <v>RCD Mallorca</v>
          </cell>
          <cell r="BD3693"/>
          <cell r="BE3693">
            <v>9377</v>
          </cell>
          <cell r="BF3693"/>
          <cell r="BG3693">
            <v>1.5628333333333333</v>
          </cell>
          <cell r="BK3693" t="str">
            <v>RCD Mallorca</v>
          </cell>
          <cell r="BL3693"/>
          <cell r="BM3693">
            <v>9377</v>
          </cell>
          <cell r="BN3693"/>
          <cell r="BO3693">
            <v>0</v>
          </cell>
        </row>
        <row r="3694">
          <cell r="AH3694" t="str">
            <v>Valencia</v>
          </cell>
          <cell r="AI3694">
            <v>40315</v>
          </cell>
          <cell r="AJ3694">
            <v>40315</v>
          </cell>
          <cell r="AK3694">
            <v>1.0699449644271584</v>
          </cell>
          <cell r="AL3694">
            <v>1.2630117526480026E-5</v>
          </cell>
          <cell r="AM3694"/>
          <cell r="AN3694">
            <v>0.85767795897689503</v>
          </cell>
          <cell r="AO3694">
            <v>8.5767795897689503</v>
          </cell>
          <cell r="BC3694" t="str">
            <v>Nàstic</v>
          </cell>
          <cell r="BD3694"/>
          <cell r="BE3694">
            <v>5751</v>
          </cell>
          <cell r="BF3694"/>
          <cell r="BG3694">
            <v>0.95850000000000002</v>
          </cell>
          <cell r="BK3694" t="str">
            <v>Nàstic</v>
          </cell>
          <cell r="BL3694"/>
          <cell r="BM3694">
            <v>5751</v>
          </cell>
          <cell r="BN3694"/>
          <cell r="BO3694">
            <v>0</v>
          </cell>
        </row>
        <row r="3695">
          <cell r="AH3695" t="str">
            <v>Sevilla</v>
          </cell>
          <cell r="AI3695">
            <v>43768</v>
          </cell>
          <cell r="AJ3695">
            <v>43768</v>
          </cell>
          <cell r="AK3695">
            <v>1.2637121388962342</v>
          </cell>
          <cell r="AL3695">
            <v>1.0074335699411403E-5</v>
          </cell>
          <cell r="AM3695"/>
          <cell r="AN3695">
            <v>0.89683331672420041</v>
          </cell>
          <cell r="AO3695">
            <v>8.9683331672420046</v>
          </cell>
          <cell r="BC3695" t="str">
            <v>Almería</v>
          </cell>
          <cell r="BD3695"/>
          <cell r="BE3695">
            <v>8034</v>
          </cell>
          <cell r="BF3695"/>
          <cell r="BG3695">
            <v>1.339</v>
          </cell>
          <cell r="BK3695" t="str">
            <v>Almería</v>
          </cell>
          <cell r="BL3695"/>
          <cell r="BM3695">
            <v>8034</v>
          </cell>
          <cell r="BN3695"/>
          <cell r="BO3695">
            <v>0</v>
          </cell>
        </row>
        <row r="3696">
          <cell r="AH3696" t="str">
            <v>Athletic Bilbao</v>
          </cell>
          <cell r="AI3696">
            <v>45664</v>
          </cell>
          <cell r="AJ3696">
            <v>45664</v>
          </cell>
          <cell r="AK3696">
            <v>1.3701073207072298</v>
          </cell>
          <cell r="AL3696">
            <v>8.7572183974484543E-6</v>
          </cell>
          <cell r="AM3696"/>
          <cell r="AN3696">
            <v>0.91467329852995916</v>
          </cell>
          <cell r="AO3696">
            <v>9.1467329852995913</v>
          </cell>
          <cell r="BC3696" t="str">
            <v>Zaragoza</v>
          </cell>
          <cell r="BD3696"/>
          <cell r="BE3696">
            <v>27397</v>
          </cell>
          <cell r="BF3696"/>
          <cell r="BG3696">
            <v>4.5661666666666667</v>
          </cell>
          <cell r="BK3696" t="str">
            <v>Zaragoza</v>
          </cell>
          <cell r="BL3696"/>
          <cell r="BM3696">
            <v>27397</v>
          </cell>
          <cell r="BN3696"/>
          <cell r="BO3696">
            <v>10</v>
          </cell>
        </row>
        <row r="3697">
          <cell r="AH3697" t="str">
            <v>Betis</v>
          </cell>
          <cell r="AI3697">
            <v>52151</v>
          </cell>
          <cell r="AJ3697">
            <v>52151</v>
          </cell>
          <cell r="AK3697">
            <v>1.7341292323147874</v>
          </cell>
          <cell r="AL3697">
            <v>4.9772287384844565E-6</v>
          </cell>
          <cell r="AM3697"/>
          <cell r="AN3697">
            <v>0.95855242208805047</v>
          </cell>
          <cell r="AO3697">
            <v>9.5855242208805045</v>
          </cell>
          <cell r="BC3697" t="str">
            <v>Numancia</v>
          </cell>
          <cell r="BD3697"/>
          <cell r="BE3697">
            <v>4064</v>
          </cell>
          <cell r="BF3697"/>
          <cell r="BG3697">
            <v>0.67733333333333334</v>
          </cell>
          <cell r="BK3697" t="str">
            <v>Numancia</v>
          </cell>
          <cell r="BL3697"/>
          <cell r="BM3697">
            <v>4064</v>
          </cell>
          <cell r="BN3697"/>
          <cell r="BO3697">
            <v>0</v>
          </cell>
        </row>
        <row r="3698">
          <cell r="AH3698" t="str">
            <v>Atlético de Madrid</v>
          </cell>
          <cell r="AI3698">
            <v>58000</v>
          </cell>
          <cell r="AJ3698">
            <v>58000</v>
          </cell>
          <cell r="AK3698">
            <v>2.062349389705354</v>
          </cell>
          <cell r="AL3698">
            <v>2.6693442753791868E-6</v>
          </cell>
          <cell r="AM3698"/>
          <cell r="AN3698">
            <v>0.98041275800356431</v>
          </cell>
          <cell r="AO3698">
            <v>9.8041275800356438</v>
          </cell>
          <cell r="BC3698" t="str">
            <v>Alcorcón</v>
          </cell>
          <cell r="BD3698"/>
          <cell r="BE3698">
            <v>3559</v>
          </cell>
          <cell r="BF3698"/>
          <cell r="BG3698">
            <v>0.59316666666666662</v>
          </cell>
          <cell r="BK3698" t="str">
            <v>Alcorcón</v>
          </cell>
          <cell r="BL3698"/>
          <cell r="BM3698">
            <v>3559</v>
          </cell>
          <cell r="BN3698"/>
          <cell r="BO3698">
            <v>0</v>
          </cell>
        </row>
        <row r="3699">
          <cell r="AH3699" t="str">
            <v>Real Madrid</v>
          </cell>
          <cell r="AI3699">
            <v>63094</v>
          </cell>
          <cell r="AJ3699">
            <v>63094</v>
          </cell>
          <cell r="AK3699">
            <v>2.3482022674190732</v>
          </cell>
          <cell r="AL3699">
            <v>1.4211244305415223E-6</v>
          </cell>
          <cell r="AM3699"/>
          <cell r="AN3699">
            <v>0.99056786297504118</v>
          </cell>
          <cell r="AO3699">
            <v>9.9056786297504118</v>
          </cell>
          <cell r="BC3699" t="str">
            <v>Albacete</v>
          </cell>
          <cell r="BD3699"/>
          <cell r="BE3699">
            <v>10061</v>
          </cell>
          <cell r="BF3699"/>
          <cell r="BG3699">
            <v>1.6768333333333332</v>
          </cell>
          <cell r="BK3699" t="str">
            <v>Albacete</v>
          </cell>
          <cell r="BL3699"/>
          <cell r="BM3699">
            <v>10061</v>
          </cell>
          <cell r="BN3699"/>
          <cell r="BO3699">
            <v>0</v>
          </cell>
        </row>
        <row r="3700">
          <cell r="AH3700" t="str">
            <v>Barcelona</v>
          </cell>
          <cell r="AI3700">
            <v>80500</v>
          </cell>
          <cell r="AJ3700">
            <v>80500</v>
          </cell>
          <cell r="AK3700">
            <v>3.3249504396776124</v>
          </cell>
          <cell r="AL3700">
            <v>8.8995243184572203E-8</v>
          </cell>
          <cell r="AM3700"/>
          <cell r="AN3700">
            <v>0.99955782873227206</v>
          </cell>
          <cell r="AO3700">
            <v>9.9955782873227204</v>
          </cell>
          <cell r="BC3700" t="str">
            <v>Elche</v>
          </cell>
          <cell r="BD3700"/>
          <cell r="BE3700">
            <v>13293</v>
          </cell>
          <cell r="BF3700"/>
          <cell r="BG3700">
            <v>2.2155</v>
          </cell>
          <cell r="BK3700" t="str">
            <v>Elche</v>
          </cell>
          <cell r="BL3700"/>
          <cell r="BM3700">
            <v>13293</v>
          </cell>
          <cell r="BN3700"/>
          <cell r="BO3700">
            <v>0</v>
          </cell>
        </row>
        <row r="3701">
          <cell r="AH3701" t="str">
            <v>Grand Total</v>
          </cell>
          <cell r="AI3701">
            <v>849928</v>
          </cell>
          <cell r="AJ3701">
            <v>849928</v>
          </cell>
          <cell r="AK3701"/>
          <cell r="AL3701"/>
          <cell r="AM3701"/>
          <cell r="AN3701"/>
          <cell r="AO3701"/>
          <cell r="BC3701" t="str">
            <v>Extremadura</v>
          </cell>
          <cell r="BD3701"/>
          <cell r="BE3701">
            <v>0</v>
          </cell>
          <cell r="BF3701"/>
          <cell r="BG3701">
            <v>0</v>
          </cell>
          <cell r="BK3701" t="str">
            <v>Extremadura</v>
          </cell>
          <cell r="BL3701"/>
          <cell r="BM3701">
            <v>0</v>
          </cell>
          <cell r="BN3701"/>
          <cell r="BO3701">
            <v>0</v>
          </cell>
        </row>
        <row r="3702">
          <cell r="AH3702"/>
          <cell r="AI3702"/>
          <cell r="AJ3702"/>
          <cell r="AK3702"/>
          <cell r="AL3702"/>
          <cell r="AM3702"/>
          <cell r="AN3702"/>
          <cell r="AO3702"/>
          <cell r="BC3702" t="str">
            <v>Rayo Majadahonda</v>
          </cell>
          <cell r="BD3702"/>
          <cell r="BE3702">
            <v>0</v>
          </cell>
          <cell r="BF3702"/>
          <cell r="BG3702">
            <v>0</v>
          </cell>
          <cell r="BK3702" t="str">
            <v>Rayo Majadahonda</v>
          </cell>
          <cell r="BL3702"/>
          <cell r="BM3702">
            <v>0</v>
          </cell>
          <cell r="BN3702"/>
          <cell r="BO3702">
            <v>0</v>
          </cell>
        </row>
        <row r="3711">
          <cell r="A3711" t="str">
            <v>38. Ocupación media estadio</v>
          </cell>
        </row>
        <row r="3725">
          <cell r="AH3725" t="str">
            <v>Nàstic</v>
          </cell>
          <cell r="AI3725">
            <v>0.27</v>
          </cell>
          <cell r="AJ3725">
            <v>0.27</v>
          </cell>
          <cell r="AK3725">
            <v>-2.1417959783287155</v>
          </cell>
          <cell r="AL3725">
            <v>0.25025431159304956</v>
          </cell>
          <cell r="AM3725"/>
          <cell r="AN3725">
            <v>1.6104951601045352E-2</v>
          </cell>
          <cell r="AO3725">
            <v>0.16104951601045353</v>
          </cell>
          <cell r="BC3725" t="str">
            <v>Real Madrid</v>
          </cell>
          <cell r="BD3725"/>
          <cell r="BE3725">
            <v>0.73</v>
          </cell>
          <cell r="BF3725"/>
          <cell r="BG3725">
            <v>4.5999999999999996</v>
          </cell>
          <cell r="BK3725" t="str">
            <v>Real Madrid</v>
          </cell>
          <cell r="BL3725"/>
          <cell r="BM3725">
            <v>0.73</v>
          </cell>
          <cell r="BN3725"/>
          <cell r="BO3725">
            <v>10</v>
          </cell>
        </row>
        <row r="3726">
          <cell r="AH3726" t="str">
            <v>Elche</v>
          </cell>
          <cell r="AI3726">
            <v>0.28000000000000003</v>
          </cell>
          <cell r="AJ3726">
            <v>0.28000000000000003</v>
          </cell>
          <cell r="AK3726">
            <v>-2.0796248323685207</v>
          </cell>
          <cell r="AL3726">
            <v>0.28534612922436353</v>
          </cell>
          <cell r="AM3726"/>
          <cell r="AN3726">
            <v>1.877997874082234E-2</v>
          </cell>
          <cell r="AO3726">
            <v>0.1877997874082234</v>
          </cell>
          <cell r="BC3726" t="str">
            <v>Barcelona</v>
          </cell>
          <cell r="BD3726"/>
          <cell r="BE3726">
            <v>0.71</v>
          </cell>
          <cell r="BF3726"/>
          <cell r="BG3726">
            <v>4.1999999999999993</v>
          </cell>
          <cell r="BK3726" t="str">
            <v>Barcelona</v>
          </cell>
          <cell r="BL3726"/>
          <cell r="BM3726">
            <v>0.71</v>
          </cell>
          <cell r="BN3726"/>
          <cell r="BO3726">
            <v>10</v>
          </cell>
        </row>
        <row r="3727">
          <cell r="AH3727" t="str">
            <v>RCD Mallorca</v>
          </cell>
          <cell r="AI3727">
            <v>0.34</v>
          </cell>
          <cell r="AJ3727">
            <v>0.34</v>
          </cell>
          <cell r="AK3727">
            <v>-1.706597956607351</v>
          </cell>
          <cell r="AL3727">
            <v>0.57817949233363175</v>
          </cell>
          <cell r="AM3727"/>
          <cell r="AN3727">
            <v>4.3948402621648334E-2</v>
          </cell>
          <cell r="AO3727">
            <v>0.43948402621648336</v>
          </cell>
          <cell r="BC3727" t="str">
            <v>Atlético de Madrid</v>
          </cell>
          <cell r="BD3727"/>
          <cell r="BE3727">
            <v>0.81</v>
          </cell>
          <cell r="BF3727"/>
          <cell r="BG3727">
            <v>6.2000000000000011</v>
          </cell>
          <cell r="BK3727" t="str">
            <v>Atlético de Madrid</v>
          </cell>
          <cell r="BL3727"/>
          <cell r="BM3727">
            <v>0.81</v>
          </cell>
          <cell r="BN3727"/>
          <cell r="BO3727">
            <v>10</v>
          </cell>
        </row>
        <row r="3728">
          <cell r="AH3728" t="str">
            <v>Numancia</v>
          </cell>
          <cell r="AI3728">
            <v>0.37</v>
          </cell>
          <cell r="AJ3728">
            <v>0.37</v>
          </cell>
          <cell r="AK3728">
            <v>-1.5200845187267664</v>
          </cell>
          <cell r="AL3728">
            <v>0.78117108249827305</v>
          </cell>
          <cell r="AM3728"/>
          <cell r="AN3728">
            <v>6.4244867486051044E-2</v>
          </cell>
          <cell r="AO3728">
            <v>0.64244867486051049</v>
          </cell>
          <cell r="BC3728" t="str">
            <v>Villareal</v>
          </cell>
          <cell r="BD3728"/>
          <cell r="BE3728">
            <v>0.71</v>
          </cell>
          <cell r="BF3728"/>
          <cell r="BG3728">
            <v>4.1999999999999993</v>
          </cell>
          <cell r="BK3728" t="str">
            <v>Villareal</v>
          </cell>
          <cell r="BL3728"/>
          <cell r="BM3728">
            <v>0.71</v>
          </cell>
          <cell r="BN3728"/>
          <cell r="BO3728">
            <v>10</v>
          </cell>
        </row>
        <row r="3729">
          <cell r="AH3729" t="str">
            <v>Las Palmas</v>
          </cell>
          <cell r="AI3729">
            <v>0.38</v>
          </cell>
          <cell r="AJ3729">
            <v>0.38</v>
          </cell>
          <cell r="AK3729">
            <v>-1.4579133727665714</v>
          </cell>
          <cell r="AL3729">
            <v>0.85693918407221537</v>
          </cell>
          <cell r="AM3729"/>
          <cell r="AN3729">
            <v>7.2432211063206894E-2</v>
          </cell>
          <cell r="AO3729">
            <v>0.72432211063206897</v>
          </cell>
          <cell r="BC3729" t="str">
            <v>Real Sociedad</v>
          </cell>
          <cell r="BD3729"/>
          <cell r="BE3729">
            <v>0.56999999999999995</v>
          </cell>
          <cell r="BF3729"/>
          <cell r="BG3729">
            <v>1.399999999999999</v>
          </cell>
          <cell r="BK3729" t="str">
            <v>Real Sociedad</v>
          </cell>
          <cell r="BL3729"/>
          <cell r="BM3729">
            <v>0.56999999999999995</v>
          </cell>
          <cell r="BN3729"/>
          <cell r="BO3729">
            <v>0</v>
          </cell>
        </row>
        <row r="3730">
          <cell r="AH3730" t="str">
            <v>Oviedo</v>
          </cell>
          <cell r="AI3730">
            <v>0.45</v>
          </cell>
          <cell r="AJ3730">
            <v>0.45</v>
          </cell>
          <cell r="AK3730">
            <v>-1.0227153510452067</v>
          </cell>
          <cell r="AL3730">
            <v>1.4701935076269359</v>
          </cell>
          <cell r="AM3730"/>
          <cell r="AN3730">
            <v>0.15322122553248621</v>
          </cell>
          <cell r="AO3730">
            <v>1.532212255324862</v>
          </cell>
          <cell r="BC3730" t="str">
            <v>Athletic Bilbao</v>
          </cell>
          <cell r="BD3730"/>
          <cell r="BE3730">
            <v>0.77</v>
          </cell>
          <cell r="BF3730"/>
          <cell r="BG3730">
            <v>5.4</v>
          </cell>
          <cell r="BK3730" t="str">
            <v>Athletic Bilbao</v>
          </cell>
          <cell r="BL3730"/>
          <cell r="BM3730">
            <v>0.77</v>
          </cell>
          <cell r="BN3730"/>
          <cell r="BO3730">
            <v>10</v>
          </cell>
        </row>
        <row r="3731">
          <cell r="AH3731" t="str">
            <v>Almería</v>
          </cell>
          <cell r="AI3731">
            <v>0.46</v>
          </cell>
          <cell r="AJ3731">
            <v>0.46</v>
          </cell>
          <cell r="AK3731">
            <v>-0.96054420508501182</v>
          </cell>
          <cell r="AL3731">
            <v>1.5636843345750833</v>
          </cell>
          <cell r="AM3731"/>
          <cell r="AN3731">
            <v>0.16839069711018043</v>
          </cell>
          <cell r="AO3731">
            <v>1.6839069711018042</v>
          </cell>
          <cell r="BC3731" t="str">
            <v>Espanyol</v>
          </cell>
          <cell r="BD3731"/>
          <cell r="BE3731">
            <v>0.48</v>
          </cell>
          <cell r="BF3731"/>
          <cell r="BG3731">
            <v>0</v>
          </cell>
          <cell r="BK3731" t="str">
            <v>Espanyol</v>
          </cell>
          <cell r="BL3731"/>
          <cell r="BM3731">
            <v>0.48</v>
          </cell>
          <cell r="BN3731"/>
          <cell r="BO3731">
            <v>0</v>
          </cell>
        </row>
        <row r="3732">
          <cell r="AH3732" t="str">
            <v>Lugo</v>
          </cell>
          <cell r="AI3732">
            <v>0.47</v>
          </cell>
          <cell r="AJ3732">
            <v>0.47</v>
          </cell>
          <cell r="AK3732">
            <v>-0.89837305912481713</v>
          </cell>
          <cell r="AL3732">
            <v>1.656704350429274</v>
          </cell>
          <cell r="AM3732"/>
          <cell r="AN3732">
            <v>0.18449334721951927</v>
          </cell>
          <cell r="AO3732">
            <v>1.8449334721951927</v>
          </cell>
          <cell r="BC3732" t="str">
            <v>Alavés</v>
          </cell>
          <cell r="BD3732"/>
          <cell r="BE3732">
            <v>0.7</v>
          </cell>
          <cell r="BF3732"/>
          <cell r="BG3732">
            <v>3.9999999999999991</v>
          </cell>
          <cell r="BK3732" t="str">
            <v>Alavés</v>
          </cell>
          <cell r="BL3732"/>
          <cell r="BM3732">
            <v>0.7</v>
          </cell>
          <cell r="BN3732"/>
          <cell r="BO3732">
            <v>10</v>
          </cell>
        </row>
        <row r="3733">
          <cell r="AH3733" t="str">
            <v>Córdoba</v>
          </cell>
          <cell r="AI3733">
            <v>0.47</v>
          </cell>
          <cell r="AJ3733">
            <v>0.47</v>
          </cell>
          <cell r="AK3733">
            <v>-0.89837305912481713</v>
          </cell>
          <cell r="AL3733">
            <v>1.656704350429274</v>
          </cell>
          <cell r="AM3733"/>
          <cell r="AN3733">
            <v>0.18449334721951927</v>
          </cell>
          <cell r="AO3733">
            <v>1.8449334721951927</v>
          </cell>
          <cell r="BC3733" t="str">
            <v>Eibar</v>
          </cell>
          <cell r="BD3733"/>
          <cell r="BE3733">
            <v>0.75</v>
          </cell>
          <cell r="BF3733"/>
          <cell r="BG3733">
            <v>5</v>
          </cell>
          <cell r="BK3733" t="str">
            <v>Eibar</v>
          </cell>
          <cell r="BL3733"/>
          <cell r="BM3733">
            <v>0.75</v>
          </cell>
          <cell r="BN3733"/>
          <cell r="BO3733">
            <v>10</v>
          </cell>
        </row>
        <row r="3734">
          <cell r="AH3734" t="str">
            <v>Espanyol</v>
          </cell>
          <cell r="AI3734">
            <v>0.48</v>
          </cell>
          <cell r="AJ3734">
            <v>0.48</v>
          </cell>
          <cell r="AK3734">
            <v>-0.83620191316462222</v>
          </cell>
          <cell r="AL3734">
            <v>1.7484864968919169</v>
          </cell>
          <cell r="AM3734"/>
          <cell r="AN3734">
            <v>0.20152066115700415</v>
          </cell>
          <cell r="AO3734">
            <v>2.0152066115700413</v>
          </cell>
          <cell r="BC3734" t="str">
            <v>Málaga</v>
          </cell>
          <cell r="BD3734"/>
          <cell r="BE3734">
            <v>0.6</v>
          </cell>
          <cell r="BF3734"/>
          <cell r="BG3734">
            <v>1.9999999999999996</v>
          </cell>
          <cell r="BK3734" t="str">
            <v>Málaga</v>
          </cell>
          <cell r="BL3734"/>
          <cell r="BM3734">
            <v>0.6</v>
          </cell>
          <cell r="BN3734"/>
          <cell r="BO3734">
            <v>0</v>
          </cell>
        </row>
        <row r="3735">
          <cell r="AH3735" t="str">
            <v>Tenerife</v>
          </cell>
          <cell r="AI3735">
            <v>0.49</v>
          </cell>
          <cell r="AJ3735">
            <v>0.49</v>
          </cell>
          <cell r="AK3735">
            <v>-0.77403076720442721</v>
          </cell>
          <cell r="AL3735">
            <v>1.8382344268101796</v>
          </cell>
          <cell r="AM3735"/>
          <cell r="AN3735">
            <v>0.21945629848104162</v>
          </cell>
          <cell r="AO3735">
            <v>2.1945629848104162</v>
          </cell>
          <cell r="BC3735" t="str">
            <v>Valencia</v>
          </cell>
          <cell r="BD3735"/>
          <cell r="BE3735">
            <v>0.77</v>
          </cell>
          <cell r="BF3735"/>
          <cell r="BG3735">
            <v>5.4</v>
          </cell>
          <cell r="BK3735" t="str">
            <v>Valencia</v>
          </cell>
          <cell r="BL3735"/>
          <cell r="BM3735">
            <v>0.77</v>
          </cell>
          <cell r="BN3735"/>
          <cell r="BO3735">
            <v>10</v>
          </cell>
        </row>
        <row r="3736">
          <cell r="AH3736" t="str">
            <v>Deportivo</v>
          </cell>
          <cell r="AI3736">
            <v>0.52</v>
          </cell>
          <cell r="AJ3736">
            <v>0.52</v>
          </cell>
          <cell r="AK3736">
            <v>-0.58751732932384226</v>
          </cell>
          <cell r="AL3736">
            <v>2.0871073588288662</v>
          </cell>
          <cell r="AM3736"/>
          <cell r="AN3736">
            <v>0.27842815768666945</v>
          </cell>
          <cell r="AO3736">
            <v>2.7842815768666944</v>
          </cell>
          <cell r="BC3736" t="str">
            <v>Sevilla</v>
          </cell>
          <cell r="BD3736"/>
          <cell r="BE3736">
            <v>0.82</v>
          </cell>
          <cell r="BF3736"/>
          <cell r="BG3736">
            <v>6.3999999999999986</v>
          </cell>
          <cell r="BK3736" t="str">
            <v>Sevilla</v>
          </cell>
          <cell r="BL3736"/>
          <cell r="BM3736">
            <v>0.82</v>
          </cell>
          <cell r="BN3736"/>
          <cell r="BO3736">
            <v>10</v>
          </cell>
        </row>
        <row r="3737">
          <cell r="AH3737" t="str">
            <v>Alcorcón</v>
          </cell>
          <cell r="AI3737">
            <v>0.56000000000000005</v>
          </cell>
          <cell r="AJ3737">
            <v>0.56000000000000005</v>
          </cell>
          <cell r="AK3737">
            <v>-0.3388327454830623</v>
          </cell>
          <cell r="AL3737">
            <v>2.3419023282687133</v>
          </cell>
          <cell r="AM3737"/>
          <cell r="AN3737">
            <v>0.36736786579295921</v>
          </cell>
          <cell r="AO3737">
            <v>3.6736786579295924</v>
          </cell>
          <cell r="BC3737" t="str">
            <v>Celta</v>
          </cell>
          <cell r="BD3737"/>
          <cell r="BE3737">
            <v>0.6</v>
          </cell>
          <cell r="BF3737"/>
          <cell r="BG3737">
            <v>1.9999999999999996</v>
          </cell>
          <cell r="BK3737" t="str">
            <v>Celta</v>
          </cell>
          <cell r="BL3737"/>
          <cell r="BM3737">
            <v>0.6</v>
          </cell>
          <cell r="BN3737"/>
          <cell r="BO3737">
            <v>0</v>
          </cell>
        </row>
        <row r="3738">
          <cell r="AH3738" t="str">
            <v>Albacete</v>
          </cell>
          <cell r="AI3738">
            <v>0.56000000000000005</v>
          </cell>
          <cell r="AJ3738">
            <v>0.56000000000000005</v>
          </cell>
          <cell r="AK3738">
            <v>-0.3388327454830623</v>
          </cell>
          <cell r="AL3738">
            <v>2.3419023282687133</v>
          </cell>
          <cell r="AM3738"/>
          <cell r="AN3738">
            <v>0.36736786579295921</v>
          </cell>
          <cell r="AO3738">
            <v>3.6736786579295924</v>
          </cell>
          <cell r="BC3738" t="str">
            <v>Las Palmas</v>
          </cell>
          <cell r="BD3738"/>
          <cell r="BE3738">
            <v>0.38</v>
          </cell>
          <cell r="BF3738"/>
          <cell r="BG3738">
            <v>0</v>
          </cell>
          <cell r="BK3738" t="str">
            <v>Las Palmas</v>
          </cell>
          <cell r="BL3738"/>
          <cell r="BM3738">
            <v>0.38</v>
          </cell>
          <cell r="BN3738"/>
          <cell r="BO3738">
            <v>0</v>
          </cell>
        </row>
        <row r="3739">
          <cell r="AH3739" t="str">
            <v>Real Sociedad</v>
          </cell>
          <cell r="AI3739">
            <v>0.56999999999999995</v>
          </cell>
          <cell r="AJ3739">
            <v>0.56999999999999995</v>
          </cell>
          <cell r="AK3739">
            <v>-0.27666159952286801</v>
          </cell>
          <cell r="AL3739">
            <v>2.3871413310980425</v>
          </cell>
          <cell r="AM3739"/>
          <cell r="AN3739">
            <v>0.39101998021555734</v>
          </cell>
          <cell r="AO3739">
            <v>3.9101998021555735</v>
          </cell>
          <cell r="BC3739" t="str">
            <v>Betis</v>
          </cell>
          <cell r="BD3739"/>
          <cell r="BE3739">
            <v>0.73</v>
          </cell>
          <cell r="BF3739"/>
          <cell r="BG3739">
            <v>4.5999999999999996</v>
          </cell>
          <cell r="BK3739" t="str">
            <v>Betis</v>
          </cell>
          <cell r="BL3739"/>
          <cell r="BM3739">
            <v>0.73</v>
          </cell>
          <cell r="BN3739"/>
          <cell r="BO3739">
            <v>10</v>
          </cell>
        </row>
        <row r="3740">
          <cell r="AH3740" t="str">
            <v>Reus</v>
          </cell>
          <cell r="AI3740">
            <v>0.57999999999999996</v>
          </cell>
          <cell r="AJ3740">
            <v>0.57999999999999996</v>
          </cell>
          <cell r="AK3740">
            <v>-0.21449045356267304</v>
          </cell>
          <cell r="AL3740">
            <v>2.4238672388736342</v>
          </cell>
          <cell r="AM3740"/>
          <cell r="AN3740">
            <v>0.41508230534845042</v>
          </cell>
          <cell r="AO3740">
            <v>4.1508230534845039</v>
          </cell>
          <cell r="BC3740" t="str">
            <v>Deportivo</v>
          </cell>
          <cell r="BD3740"/>
          <cell r="BE3740">
            <v>0.52</v>
          </cell>
          <cell r="BF3740"/>
          <cell r="BG3740">
            <v>0.40000000000000036</v>
          </cell>
          <cell r="BK3740" t="str">
            <v>Deportivo</v>
          </cell>
          <cell r="BL3740"/>
          <cell r="BM3740">
            <v>0.52</v>
          </cell>
          <cell r="BN3740"/>
          <cell r="BO3740">
            <v>0</v>
          </cell>
        </row>
        <row r="3741">
          <cell r="AH3741" t="str">
            <v>Granada</v>
          </cell>
          <cell r="AI3741">
            <v>0.6</v>
          </cell>
          <cell r="AJ3741">
            <v>0.6</v>
          </cell>
          <cell r="AK3741">
            <v>-9.0148161642283078E-2</v>
          </cell>
          <cell r="AL3741">
            <v>2.4702121288472405</v>
          </cell>
          <cell r="AM3741"/>
          <cell r="AN3741">
            <v>0.46408473876716277</v>
          </cell>
          <cell r="AO3741">
            <v>4.6408473876716281</v>
          </cell>
          <cell r="BC3741" t="str">
            <v>Leganes</v>
          </cell>
          <cell r="BD3741"/>
          <cell r="BE3741">
            <v>0.8</v>
          </cell>
          <cell r="BF3741"/>
          <cell r="BG3741">
            <v>6.0000000000000009</v>
          </cell>
          <cell r="BK3741" t="str">
            <v>Leganes</v>
          </cell>
          <cell r="BL3741"/>
          <cell r="BM3741">
            <v>0.8</v>
          </cell>
          <cell r="BN3741"/>
          <cell r="BO3741">
            <v>10</v>
          </cell>
        </row>
        <row r="3742">
          <cell r="AH3742" t="str">
            <v>Zaragoza</v>
          </cell>
          <cell r="AI3742">
            <v>0.6</v>
          </cell>
          <cell r="AJ3742">
            <v>0.6</v>
          </cell>
          <cell r="AK3742">
            <v>-9.0148161642283078E-2</v>
          </cell>
          <cell r="AL3742">
            <v>2.4702121288472405</v>
          </cell>
          <cell r="AM3742"/>
          <cell r="AN3742">
            <v>0.46408473876716277</v>
          </cell>
          <cell r="AO3742">
            <v>4.6408473876716281</v>
          </cell>
          <cell r="BC3742" t="str">
            <v>Sporting Gijón</v>
          </cell>
          <cell r="BD3742"/>
          <cell r="BE3742">
            <v>0.63</v>
          </cell>
          <cell r="BF3742"/>
          <cell r="BG3742">
            <v>2.6</v>
          </cell>
          <cell r="BK3742" t="str">
            <v>Sporting Gijón</v>
          </cell>
          <cell r="BL3742"/>
          <cell r="BM3742">
            <v>0.63</v>
          </cell>
          <cell r="BN3742"/>
          <cell r="BO3742">
            <v>10</v>
          </cell>
        </row>
        <row r="3743">
          <cell r="AH3743" t="str">
            <v>Málaga</v>
          </cell>
          <cell r="AI3743">
            <v>0.6</v>
          </cell>
          <cell r="AJ3743">
            <v>0.6</v>
          </cell>
          <cell r="AK3743">
            <v>-9.0148161642283078E-2</v>
          </cell>
          <cell r="AL3743">
            <v>2.4702121288472405</v>
          </cell>
          <cell r="AM3743"/>
          <cell r="AN3743">
            <v>0.46408473876716277</v>
          </cell>
          <cell r="AO3743">
            <v>4.6408473876716281</v>
          </cell>
          <cell r="BC3743" t="str">
            <v>Osasuna</v>
          </cell>
          <cell r="BD3743"/>
          <cell r="BE3743">
            <v>0.86</v>
          </cell>
          <cell r="BF3743"/>
          <cell r="BG3743">
            <v>7.1999999999999993</v>
          </cell>
          <cell r="BK3743" t="str">
            <v>Osasuna</v>
          </cell>
          <cell r="BL3743"/>
          <cell r="BM3743">
            <v>0.86</v>
          </cell>
          <cell r="BN3743"/>
          <cell r="BO3743">
            <v>10</v>
          </cell>
        </row>
        <row r="3744">
          <cell r="AH3744" t="str">
            <v>Celta</v>
          </cell>
          <cell r="AI3744">
            <v>0.6</v>
          </cell>
          <cell r="AJ3744">
            <v>0.6</v>
          </cell>
          <cell r="AK3744">
            <v>-9.0148161642283078E-2</v>
          </cell>
          <cell r="AL3744">
            <v>2.4702121288472405</v>
          </cell>
          <cell r="AM3744"/>
          <cell r="AN3744">
            <v>0.46408473876716277</v>
          </cell>
          <cell r="AO3744">
            <v>4.6408473876716281</v>
          </cell>
          <cell r="BC3744" t="str">
            <v>Granada</v>
          </cell>
          <cell r="BD3744"/>
          <cell r="BE3744">
            <v>0.6</v>
          </cell>
          <cell r="BF3744"/>
          <cell r="BG3744">
            <v>1.9999999999999996</v>
          </cell>
          <cell r="BK3744" t="str">
            <v>Granada</v>
          </cell>
          <cell r="BL3744"/>
          <cell r="BM3744">
            <v>0.6</v>
          </cell>
          <cell r="BN3744"/>
          <cell r="BO3744">
            <v>0</v>
          </cell>
        </row>
        <row r="3745">
          <cell r="AH3745" t="str">
            <v>Cádiz</v>
          </cell>
          <cell r="AI3745">
            <v>0.61</v>
          </cell>
          <cell r="AJ3745">
            <v>0.61</v>
          </cell>
          <cell r="AK3745">
            <v>-2.7977015682088088E-2</v>
          </cell>
          <cell r="AL3745">
            <v>2.4792993941262194</v>
          </cell>
          <cell r="AM3745"/>
          <cell r="AN3745">
            <v>0.48884024139939364</v>
          </cell>
          <cell r="AO3745">
            <v>4.8884024139939362</v>
          </cell>
          <cell r="BC3745" t="str">
            <v>UD Levante</v>
          </cell>
          <cell r="BD3745"/>
          <cell r="BE3745">
            <v>0.78</v>
          </cell>
          <cell r="BF3745"/>
          <cell r="BG3745">
            <v>5.6000000000000005</v>
          </cell>
          <cell r="BK3745" t="str">
            <v>UD Levante</v>
          </cell>
          <cell r="BL3745"/>
          <cell r="BM3745">
            <v>0.78</v>
          </cell>
          <cell r="BN3745"/>
          <cell r="BO3745">
            <v>10</v>
          </cell>
        </row>
        <row r="3746">
          <cell r="AH3746" t="str">
            <v>Sporting Gijón</v>
          </cell>
          <cell r="AI3746">
            <v>0.63</v>
          </cell>
          <cell r="AJ3746">
            <v>0.63</v>
          </cell>
          <cell r="AK3746">
            <v>9.6365276238301878E-2</v>
          </cell>
          <cell r="AL3746">
            <v>2.4687803453228989</v>
          </cell>
          <cell r="AM3746"/>
          <cell r="AN3746">
            <v>0.5383847653551127</v>
          </cell>
          <cell r="AO3746">
            <v>5.3838476535511273</v>
          </cell>
          <cell r="BC3746" t="str">
            <v>Girona</v>
          </cell>
          <cell r="BD3746"/>
          <cell r="BE3746">
            <v>0.75</v>
          </cell>
          <cell r="BF3746"/>
          <cell r="BG3746">
            <v>5</v>
          </cell>
          <cell r="BK3746" t="str">
            <v>Girona</v>
          </cell>
          <cell r="BL3746"/>
          <cell r="BM3746">
            <v>0.75</v>
          </cell>
          <cell r="BN3746"/>
          <cell r="BO3746">
            <v>10</v>
          </cell>
        </row>
        <row r="3747">
          <cell r="AH3747" t="str">
            <v>Getafe</v>
          </cell>
          <cell r="AI3747">
            <v>0.65</v>
          </cell>
          <cell r="AJ3747">
            <v>0.65</v>
          </cell>
          <cell r="AK3747">
            <v>0.22070756815869186</v>
          </cell>
          <cell r="AL3747">
            <v>2.4205903562440705</v>
          </cell>
          <cell r="AM3747"/>
          <cell r="AN3747">
            <v>0.58733993088180025</v>
          </cell>
          <cell r="AO3747">
            <v>5.8733993088180023</v>
          </cell>
          <cell r="BC3747" t="str">
            <v>Getafe</v>
          </cell>
          <cell r="BD3747"/>
          <cell r="BE3747">
            <v>0.65</v>
          </cell>
          <cell r="BF3747"/>
          <cell r="BG3747">
            <v>3.0000000000000004</v>
          </cell>
          <cell r="BK3747" t="str">
            <v>Getafe</v>
          </cell>
          <cell r="BL3747"/>
          <cell r="BM3747">
            <v>0.65</v>
          </cell>
          <cell r="BN3747"/>
          <cell r="BO3747">
            <v>10</v>
          </cell>
        </row>
        <row r="3748">
          <cell r="AH3748" t="str">
            <v>Valladolid</v>
          </cell>
          <cell r="AI3748">
            <v>0.69</v>
          </cell>
          <cell r="AJ3748">
            <v>0.69</v>
          </cell>
          <cell r="AK3748">
            <v>0.4693921519994711</v>
          </cell>
          <cell r="AL3748">
            <v>2.2215449525676969</v>
          </cell>
          <cell r="AM3748"/>
          <cell r="AN3748">
            <v>0.68060532151116648</v>
          </cell>
          <cell r="AO3748">
            <v>6.8060532151116648</v>
          </cell>
          <cell r="BC3748" t="str">
            <v>Tenerife</v>
          </cell>
          <cell r="BD3748"/>
          <cell r="BE3748">
            <v>0.49</v>
          </cell>
          <cell r="BF3748"/>
          <cell r="BG3748">
            <v>0</v>
          </cell>
          <cell r="BK3748" t="str">
            <v>Tenerife</v>
          </cell>
          <cell r="BL3748"/>
          <cell r="BM3748">
            <v>0.49</v>
          </cell>
          <cell r="BN3748"/>
          <cell r="BO3748">
            <v>0</v>
          </cell>
        </row>
        <row r="3749">
          <cell r="AH3749" t="str">
            <v>Alavés</v>
          </cell>
          <cell r="AI3749">
            <v>0.7</v>
          </cell>
          <cell r="AJ3749">
            <v>0.7</v>
          </cell>
          <cell r="AK3749">
            <v>0.53156329795966606</v>
          </cell>
          <cell r="AL3749">
            <v>2.1534853114991819</v>
          </cell>
          <cell r="AM3749"/>
          <cell r="AN3749">
            <v>0.70248575487428122</v>
          </cell>
          <cell r="AO3749">
            <v>7.024857548742812</v>
          </cell>
          <cell r="BC3749" t="str">
            <v>Cádiz</v>
          </cell>
          <cell r="BD3749"/>
          <cell r="BE3749">
            <v>0.61</v>
          </cell>
          <cell r="BF3749"/>
          <cell r="BG3749">
            <v>2.1999999999999997</v>
          </cell>
          <cell r="BK3749" t="str">
            <v>Cádiz</v>
          </cell>
          <cell r="BL3749"/>
          <cell r="BM3749">
            <v>0.61</v>
          </cell>
          <cell r="BN3749"/>
          <cell r="BO3749">
            <v>0</v>
          </cell>
        </row>
        <row r="3750">
          <cell r="AH3750" t="str">
            <v>Barcelona</v>
          </cell>
          <cell r="AI3750">
            <v>0.71</v>
          </cell>
          <cell r="AJ3750">
            <v>0.71</v>
          </cell>
          <cell r="AK3750">
            <v>0.59373444391986108</v>
          </cell>
          <cell r="AL3750">
            <v>2.0794575774913171</v>
          </cell>
          <cell r="AM3750"/>
          <cell r="AN3750">
            <v>0.72365512915101093</v>
          </cell>
          <cell r="AO3750">
            <v>7.2365512915101089</v>
          </cell>
          <cell r="BC3750" t="str">
            <v>Huesca</v>
          </cell>
          <cell r="BD3750"/>
          <cell r="BE3750">
            <v>0.87</v>
          </cell>
          <cell r="BF3750"/>
          <cell r="BG3750">
            <v>7.4</v>
          </cell>
          <cell r="BK3750" t="str">
            <v>Huesca</v>
          </cell>
          <cell r="BL3750"/>
          <cell r="BM3750">
            <v>0.87</v>
          </cell>
          <cell r="BN3750"/>
          <cell r="BO3750">
            <v>10</v>
          </cell>
        </row>
        <row r="3751">
          <cell r="AH3751" t="str">
            <v>Villareal</v>
          </cell>
          <cell r="AI3751">
            <v>0.71</v>
          </cell>
          <cell r="AJ3751">
            <v>0.71</v>
          </cell>
          <cell r="AK3751">
            <v>0.59373444391986108</v>
          </cell>
          <cell r="AL3751">
            <v>2.0794575774913171</v>
          </cell>
          <cell r="AM3751"/>
          <cell r="AN3751">
            <v>0.72365512915101093</v>
          </cell>
          <cell r="AO3751">
            <v>7.2365512915101089</v>
          </cell>
          <cell r="BC3751" t="str">
            <v>Valladolid</v>
          </cell>
          <cell r="BD3751"/>
          <cell r="BE3751">
            <v>0.69</v>
          </cell>
          <cell r="BF3751"/>
          <cell r="BG3751">
            <v>3.7999999999999989</v>
          </cell>
          <cell r="BK3751" t="str">
            <v>Valladolid</v>
          </cell>
          <cell r="BL3751"/>
          <cell r="BM3751">
            <v>0.69</v>
          </cell>
          <cell r="BN3751"/>
          <cell r="BO3751">
            <v>10</v>
          </cell>
        </row>
        <row r="3752">
          <cell r="AH3752" t="str">
            <v>Real Madrid</v>
          </cell>
          <cell r="AI3752">
            <v>0.73</v>
          </cell>
          <cell r="AJ3752">
            <v>0.73</v>
          </cell>
          <cell r="AK3752">
            <v>0.718076735840251</v>
          </cell>
          <cell r="AL3752">
            <v>1.9165951939309309</v>
          </cell>
          <cell r="AM3752"/>
          <cell r="AN3752">
            <v>0.76364501316009659</v>
          </cell>
          <cell r="AO3752">
            <v>7.6364501316009656</v>
          </cell>
          <cell r="BC3752" t="str">
            <v>Oviedo</v>
          </cell>
          <cell r="BD3752"/>
          <cell r="BE3752">
            <v>0.45</v>
          </cell>
          <cell r="BF3752"/>
          <cell r="BG3752">
            <v>0</v>
          </cell>
          <cell r="BK3752" t="str">
            <v>Oviedo</v>
          </cell>
          <cell r="BL3752"/>
          <cell r="BM3752">
            <v>0.45</v>
          </cell>
          <cell r="BN3752"/>
          <cell r="BO3752">
            <v>0</v>
          </cell>
        </row>
        <row r="3753">
          <cell r="AH3753" t="str">
            <v>Betis</v>
          </cell>
          <cell r="AI3753">
            <v>0.73</v>
          </cell>
          <cell r="AJ3753">
            <v>0.73</v>
          </cell>
          <cell r="AK3753">
            <v>0.718076735840251</v>
          </cell>
          <cell r="AL3753">
            <v>1.9165951939309309</v>
          </cell>
          <cell r="AM3753"/>
          <cell r="AN3753">
            <v>0.76364501316009659</v>
          </cell>
          <cell r="AO3753">
            <v>7.6364501316009656</v>
          </cell>
          <cell r="BC3753" t="str">
            <v>Lugo</v>
          </cell>
          <cell r="BD3753"/>
          <cell r="BE3753">
            <v>0.47</v>
          </cell>
          <cell r="BF3753"/>
          <cell r="BG3753">
            <v>0</v>
          </cell>
          <cell r="BK3753" t="str">
            <v>Lugo</v>
          </cell>
          <cell r="BL3753"/>
          <cell r="BM3753">
            <v>0.47</v>
          </cell>
          <cell r="BN3753"/>
          <cell r="BO3753">
            <v>0</v>
          </cell>
        </row>
        <row r="3754">
          <cell r="AH3754" t="str">
            <v>Eibar</v>
          </cell>
          <cell r="AI3754">
            <v>0.75</v>
          </cell>
          <cell r="AJ3754">
            <v>0.75</v>
          </cell>
          <cell r="AK3754">
            <v>0.84241902776064104</v>
          </cell>
          <cell r="AL3754">
            <v>1.7393865010216398</v>
          </cell>
          <cell r="AM3754"/>
          <cell r="AN3754">
            <v>0.80022327700219464</v>
          </cell>
          <cell r="AO3754">
            <v>8.002232770021946</v>
          </cell>
          <cell r="BC3754" t="str">
            <v>Córdoba</v>
          </cell>
          <cell r="BD3754"/>
          <cell r="BE3754">
            <v>0.47</v>
          </cell>
          <cell r="BF3754"/>
          <cell r="BG3754">
            <v>0</v>
          </cell>
          <cell r="BK3754" t="str">
            <v>Córdoba</v>
          </cell>
          <cell r="BL3754"/>
          <cell r="BM3754">
            <v>0.47</v>
          </cell>
          <cell r="BN3754"/>
          <cell r="BO3754">
            <v>0</v>
          </cell>
        </row>
        <row r="3755">
          <cell r="AH3755" t="str">
            <v>Girona</v>
          </cell>
          <cell r="AI3755">
            <v>0.75</v>
          </cell>
          <cell r="AJ3755">
            <v>0.75</v>
          </cell>
          <cell r="AK3755">
            <v>0.84241902776064104</v>
          </cell>
          <cell r="AL3755">
            <v>1.7393865010216398</v>
          </cell>
          <cell r="AM3755"/>
          <cell r="AN3755">
            <v>0.80022327700219464</v>
          </cell>
          <cell r="AO3755">
            <v>8.002232770021946</v>
          </cell>
          <cell r="BC3755" t="str">
            <v>Reus</v>
          </cell>
          <cell r="BD3755"/>
          <cell r="BE3755">
            <v>0.57999999999999996</v>
          </cell>
          <cell r="BF3755"/>
          <cell r="BG3755">
            <v>1.5999999999999992</v>
          </cell>
          <cell r="BK3755" t="str">
            <v>Reus</v>
          </cell>
          <cell r="BL3755"/>
          <cell r="BM3755">
            <v>0.57999999999999996</v>
          </cell>
          <cell r="BN3755"/>
          <cell r="BO3755">
            <v>0</v>
          </cell>
        </row>
        <row r="3756">
          <cell r="AH3756" t="str">
            <v>Valencia</v>
          </cell>
          <cell r="AI3756">
            <v>0.77</v>
          </cell>
          <cell r="AJ3756">
            <v>0.77</v>
          </cell>
          <cell r="AK3756">
            <v>0.96676131968103096</v>
          </cell>
          <cell r="AL3756">
            <v>1.5543440906420047</v>
          </cell>
          <cell r="AM3756"/>
          <cell r="AN3756">
            <v>0.83316831746084852</v>
          </cell>
          <cell r="AO3756">
            <v>8.3316831746084858</v>
          </cell>
          <cell r="BC3756" t="str">
            <v>Rayo Vallecano</v>
          </cell>
          <cell r="BD3756"/>
          <cell r="BE3756">
            <v>0.79</v>
          </cell>
          <cell r="BF3756"/>
          <cell r="BG3756">
            <v>5.8000000000000007</v>
          </cell>
          <cell r="BK3756" t="str">
            <v>Rayo Vallecano</v>
          </cell>
          <cell r="BL3756"/>
          <cell r="BM3756">
            <v>0.79</v>
          </cell>
          <cell r="BN3756"/>
          <cell r="BO3756">
            <v>10</v>
          </cell>
        </row>
        <row r="3757">
          <cell r="AH3757" t="str">
            <v>Athletic Bilbao</v>
          </cell>
          <cell r="AI3757">
            <v>0.77</v>
          </cell>
          <cell r="AJ3757">
            <v>0.77</v>
          </cell>
          <cell r="AK3757">
            <v>0.96676131968103096</v>
          </cell>
          <cell r="AL3757">
            <v>1.5543440906420047</v>
          </cell>
          <cell r="AM3757"/>
          <cell r="AN3757">
            <v>0.83316831746084852</v>
          </cell>
          <cell r="AO3757">
            <v>8.3316831746084858</v>
          </cell>
          <cell r="BC3757" t="str">
            <v>RCD Mallorca</v>
          </cell>
          <cell r="BD3757"/>
          <cell r="BE3757">
            <v>0.34</v>
          </cell>
          <cell r="BF3757"/>
          <cell r="BG3757">
            <v>0</v>
          </cell>
          <cell r="BK3757" t="str">
            <v>RCD Mallorca</v>
          </cell>
          <cell r="BL3757"/>
          <cell r="BM3757">
            <v>0.34</v>
          </cell>
          <cell r="BN3757"/>
          <cell r="BO3757">
            <v>0</v>
          </cell>
        </row>
        <row r="3758">
          <cell r="AH3758" t="str">
            <v>UD Levante</v>
          </cell>
          <cell r="AI3758">
            <v>0.78</v>
          </cell>
          <cell r="AJ3758">
            <v>0.78</v>
          </cell>
          <cell r="AK3758">
            <v>1.028932465641226</v>
          </cell>
          <cell r="AL3758">
            <v>1.4608469425638086</v>
          </cell>
          <cell r="AM3758"/>
          <cell r="AN3758">
            <v>0.84824429444566751</v>
          </cell>
          <cell r="AO3758">
            <v>8.4824429444566753</v>
          </cell>
          <cell r="BC3758" t="str">
            <v>Nàstic</v>
          </cell>
          <cell r="BD3758"/>
          <cell r="BE3758">
            <v>0.27</v>
          </cell>
          <cell r="BF3758"/>
          <cell r="BG3758">
            <v>0</v>
          </cell>
          <cell r="BK3758" t="str">
            <v>Nàstic</v>
          </cell>
          <cell r="BL3758"/>
          <cell r="BM3758">
            <v>0.27</v>
          </cell>
          <cell r="BN3758"/>
          <cell r="BO3758">
            <v>0</v>
          </cell>
        </row>
        <row r="3759">
          <cell r="AH3759" t="str">
            <v>Rayo Vallecano</v>
          </cell>
          <cell r="AI3759">
            <v>0.79</v>
          </cell>
          <cell r="AJ3759">
            <v>0.79</v>
          </cell>
          <cell r="AK3759">
            <v>1.091103611601421</v>
          </cell>
          <cell r="AL3759">
            <v>1.3676772034623401</v>
          </cell>
          <cell r="AM3759"/>
          <cell r="AN3759">
            <v>0.86238635307891798</v>
          </cell>
          <cell r="AO3759">
            <v>8.6238635307891798</v>
          </cell>
          <cell r="BC3759" t="str">
            <v>Almería</v>
          </cell>
          <cell r="BD3759"/>
          <cell r="BE3759">
            <v>0.46</v>
          </cell>
          <cell r="BF3759"/>
          <cell r="BG3759">
            <v>0</v>
          </cell>
          <cell r="BK3759" t="str">
            <v>Almería</v>
          </cell>
          <cell r="BL3759"/>
          <cell r="BM3759">
            <v>0.46</v>
          </cell>
          <cell r="BN3759"/>
          <cell r="BO3759">
            <v>0</v>
          </cell>
        </row>
        <row r="3760">
          <cell r="AH3760" t="str">
            <v>Leganes</v>
          </cell>
          <cell r="AI3760">
            <v>0.8</v>
          </cell>
          <cell r="AJ3760">
            <v>0.8</v>
          </cell>
          <cell r="AK3760">
            <v>1.153274757561616</v>
          </cell>
          <cell r="AL3760">
            <v>1.2755099269824619</v>
          </cell>
          <cell r="AM3760"/>
          <cell r="AN3760">
            <v>0.8756011862374784</v>
          </cell>
          <cell r="AO3760">
            <v>8.756011862374784</v>
          </cell>
          <cell r="BC3760" t="str">
            <v>Zaragoza</v>
          </cell>
          <cell r="BD3760"/>
          <cell r="BE3760">
            <v>0.6</v>
          </cell>
          <cell r="BF3760"/>
          <cell r="BG3760">
            <v>1.9999999999999996</v>
          </cell>
          <cell r="BK3760" t="str">
            <v>Zaragoza</v>
          </cell>
          <cell r="BL3760"/>
          <cell r="BM3760">
            <v>0.6</v>
          </cell>
          <cell r="BN3760"/>
          <cell r="BO3760">
            <v>0</v>
          </cell>
        </row>
        <row r="3761">
          <cell r="AH3761" t="str">
            <v>Atlético de Madrid</v>
          </cell>
          <cell r="AI3761">
            <v>0.81</v>
          </cell>
          <cell r="AJ3761">
            <v>0.81</v>
          </cell>
          <cell r="AK3761">
            <v>1.2154459035218108</v>
          </cell>
          <cell r="AL3761">
            <v>1.1849647204910327</v>
          </cell>
          <cell r="AM3761"/>
          <cell r="AN3761">
            <v>0.88790196530986742</v>
          </cell>
          <cell r="AO3761">
            <v>8.8790196530986734</v>
          </cell>
          <cell r="BC3761" t="str">
            <v>Numancia</v>
          </cell>
          <cell r="BD3761"/>
          <cell r="BE3761">
            <v>0.37</v>
          </cell>
          <cell r="BF3761"/>
          <cell r="BG3761">
            <v>0</v>
          </cell>
          <cell r="BK3761" t="str">
            <v>Numancia</v>
          </cell>
          <cell r="BL3761"/>
          <cell r="BM3761">
            <v>0.37</v>
          </cell>
          <cell r="BN3761"/>
          <cell r="BO3761">
            <v>0</v>
          </cell>
        </row>
        <row r="3762">
          <cell r="AH3762" t="str">
            <v>Sevilla</v>
          </cell>
          <cell r="AI3762">
            <v>0.82</v>
          </cell>
          <cell r="AJ3762">
            <v>0.82</v>
          </cell>
          <cell r="AK3762">
            <v>1.2776170494820052</v>
          </cell>
          <cell r="AL3762">
            <v>1.0966002500785561</v>
          </cell>
          <cell r="AM3762"/>
          <cell r="AN3762">
            <v>0.89930775700118326</v>
          </cell>
          <cell r="AO3762">
            <v>8.9930775700118328</v>
          </cell>
          <cell r="BC3762" t="str">
            <v>Alcorcón</v>
          </cell>
          <cell r="BD3762"/>
          <cell r="BE3762">
            <v>0.56000000000000005</v>
          </cell>
          <cell r="BF3762"/>
          <cell r="BG3762">
            <v>1.2000000000000011</v>
          </cell>
          <cell r="BK3762" t="str">
            <v>Alcorcón</v>
          </cell>
          <cell r="BL3762"/>
          <cell r="BM3762">
            <v>0.56000000000000005</v>
          </cell>
          <cell r="BN3762"/>
          <cell r="BO3762">
            <v>0</v>
          </cell>
        </row>
        <row r="3763">
          <cell r="AH3763" t="str">
            <v>Osasuna</v>
          </cell>
          <cell r="AI3763">
            <v>0.86</v>
          </cell>
          <cell r="AJ3763">
            <v>0.86</v>
          </cell>
          <cell r="AK3763">
            <v>1.5263016333227852</v>
          </cell>
          <cell r="AL3763">
            <v>0.77380841386268506</v>
          </cell>
          <cell r="AM3763"/>
          <cell r="AN3763">
            <v>0.9365326189561578</v>
          </cell>
          <cell r="AO3763">
            <v>9.3653261895615785</v>
          </cell>
          <cell r="BC3763" t="str">
            <v>Albacete</v>
          </cell>
          <cell r="BD3763"/>
          <cell r="BE3763">
            <v>0.56000000000000005</v>
          </cell>
          <cell r="BF3763"/>
          <cell r="BG3763">
            <v>1.2000000000000011</v>
          </cell>
          <cell r="BK3763" t="str">
            <v>Albacete</v>
          </cell>
          <cell r="BL3763"/>
          <cell r="BM3763">
            <v>0.56000000000000005</v>
          </cell>
          <cell r="BN3763"/>
          <cell r="BO3763">
            <v>0</v>
          </cell>
        </row>
        <row r="3764">
          <cell r="AH3764" t="str">
            <v>Huesca</v>
          </cell>
          <cell r="AI3764">
            <v>0.87</v>
          </cell>
          <cell r="AJ3764">
            <v>0.87</v>
          </cell>
          <cell r="AK3764">
            <v>1.58847277928298</v>
          </cell>
          <cell r="AL3764">
            <v>0.70239770034622817</v>
          </cell>
          <cell r="AM3764"/>
          <cell r="AN3764">
            <v>0.94391026419616997</v>
          </cell>
          <cell r="AO3764">
            <v>9.4391026419616999</v>
          </cell>
          <cell r="BC3764" t="str">
            <v>Elche</v>
          </cell>
          <cell r="BD3764"/>
          <cell r="BE3764">
            <v>0.28000000000000003</v>
          </cell>
          <cell r="BF3764"/>
          <cell r="BG3764">
            <v>0</v>
          </cell>
          <cell r="BK3764" t="str">
            <v>Elche</v>
          </cell>
          <cell r="BL3764"/>
          <cell r="BM3764">
            <v>0.28000000000000003</v>
          </cell>
          <cell r="BN3764"/>
          <cell r="BO3764">
            <v>0</v>
          </cell>
        </row>
        <row r="3765">
          <cell r="AH3765" t="str">
            <v>Grand Total</v>
          </cell>
          <cell r="AI3765">
            <v>24.58</v>
          </cell>
          <cell r="AJ3765">
            <v>24.580000000000002</v>
          </cell>
          <cell r="AK3765"/>
          <cell r="AL3765"/>
          <cell r="AM3765"/>
          <cell r="AN3765"/>
          <cell r="AO3765"/>
          <cell r="BC3765" t="str">
            <v>Extremadura</v>
          </cell>
          <cell r="BD3765"/>
          <cell r="BE3765">
            <v>0.87</v>
          </cell>
          <cell r="BF3765"/>
          <cell r="BG3765">
            <v>0</v>
          </cell>
          <cell r="BK3765" t="str">
            <v>Extremadura</v>
          </cell>
          <cell r="BL3765"/>
          <cell r="BM3765">
            <v>0.87</v>
          </cell>
          <cell r="BN3765"/>
          <cell r="BO3765">
            <v>0</v>
          </cell>
        </row>
        <row r="3766">
          <cell r="AH3766"/>
          <cell r="AI3766"/>
          <cell r="AJ3766"/>
          <cell r="AK3766"/>
          <cell r="AL3766"/>
          <cell r="AM3766"/>
          <cell r="AN3766"/>
          <cell r="AO3766"/>
          <cell r="BC3766" t="str">
            <v>Rayo Majadahonda</v>
          </cell>
          <cell r="BD3766"/>
          <cell r="BE3766">
            <v>0</v>
          </cell>
          <cell r="BF3766"/>
          <cell r="BG3766">
            <v>0</v>
          </cell>
          <cell r="BK3766" t="str">
            <v>Rayo Majadahonda</v>
          </cell>
          <cell r="BL3766"/>
          <cell r="BM3766">
            <v>0</v>
          </cell>
          <cell r="BN3766"/>
          <cell r="BO3766">
            <v>0</v>
          </cell>
        </row>
        <row r="3775">
          <cell r="A3775" t="str">
            <v>39. VM de la plantilla</v>
          </cell>
        </row>
        <row r="3789">
          <cell r="AH3789" t="str">
            <v>Reus</v>
          </cell>
          <cell r="AI3789">
            <v>8.0500000000000007</v>
          </cell>
          <cell r="AJ3789">
            <v>8.0500000000000007</v>
          </cell>
          <cell r="AK3789">
            <v>-0.50510943838010636</v>
          </cell>
          <cell r="AL3789">
            <v>1.2765945648943627E-3</v>
          </cell>
          <cell r="AM3789"/>
          <cell r="AN3789">
            <v>0.30674098627563828</v>
          </cell>
          <cell r="AO3789">
            <v>3.0674098627563828</v>
          </cell>
          <cell r="BC3789" t="str">
            <v>Real Madrid</v>
          </cell>
          <cell r="BD3789"/>
          <cell r="BE3789">
            <v>1090</v>
          </cell>
          <cell r="BF3789"/>
          <cell r="BG3789">
            <v>10</v>
          </cell>
          <cell r="BK3789" t="str">
            <v>Real Madrid</v>
          </cell>
          <cell r="BL3789"/>
          <cell r="BM3789">
            <v>1090</v>
          </cell>
          <cell r="BN3789"/>
          <cell r="BO3789">
            <v>10</v>
          </cell>
        </row>
        <row r="3790">
          <cell r="AH3790" t="str">
            <v>Alcorcón</v>
          </cell>
          <cell r="AI3790">
            <v>11.15</v>
          </cell>
          <cell r="AJ3790">
            <v>11.15</v>
          </cell>
          <cell r="AK3790">
            <v>-0.49383988775834026</v>
          </cell>
          <cell r="AL3790">
            <v>1.2838005924093127E-3</v>
          </cell>
          <cell r="AM3790"/>
          <cell r="AN3790">
            <v>0.31070963029322851</v>
          </cell>
          <cell r="AO3790">
            <v>3.1070963029322849</v>
          </cell>
          <cell r="BC3790" t="str">
            <v>Barcelona</v>
          </cell>
          <cell r="BD3790"/>
          <cell r="BE3790">
            <v>1160</v>
          </cell>
          <cell r="BF3790"/>
          <cell r="BG3790">
            <v>10</v>
          </cell>
          <cell r="BK3790" t="str">
            <v>Barcelona</v>
          </cell>
          <cell r="BL3790"/>
          <cell r="BM3790">
            <v>1160</v>
          </cell>
          <cell r="BN3790"/>
          <cell r="BO3790">
            <v>10</v>
          </cell>
        </row>
        <row r="3791">
          <cell r="AH3791" t="str">
            <v>Elche</v>
          </cell>
          <cell r="AI3791">
            <v>14.25</v>
          </cell>
          <cell r="AJ3791">
            <v>14.25</v>
          </cell>
          <cell r="AK3791">
            <v>-0.48257033713657416</v>
          </cell>
          <cell r="AL3791">
            <v>1.2908833398079854E-3</v>
          </cell>
          <cell r="AM3791"/>
          <cell r="AN3791">
            <v>0.31470042255798403</v>
          </cell>
          <cell r="AO3791">
            <v>3.1470042255798401</v>
          </cell>
          <cell r="BC3791" t="str">
            <v>Atlético de Madrid</v>
          </cell>
          <cell r="BD3791"/>
          <cell r="BE3791">
            <v>872.25</v>
          </cell>
          <cell r="BF3791"/>
          <cell r="BG3791">
            <v>10</v>
          </cell>
          <cell r="BK3791" t="str">
            <v>Atlético de Madrid</v>
          </cell>
          <cell r="BL3791"/>
          <cell r="BM3791">
            <v>872.25</v>
          </cell>
          <cell r="BN3791"/>
          <cell r="BO3791">
            <v>10</v>
          </cell>
        </row>
        <row r="3792">
          <cell r="AH3792" t="str">
            <v>Albacete</v>
          </cell>
          <cell r="AI3792">
            <v>14.53</v>
          </cell>
          <cell r="AJ3792">
            <v>14.53</v>
          </cell>
          <cell r="AK3792">
            <v>-0.48155244224170496</v>
          </cell>
          <cell r="AL3792">
            <v>1.2915169159809982E-3</v>
          </cell>
          <cell r="AM3792"/>
          <cell r="AN3792">
            <v>0.31506195861775638</v>
          </cell>
          <cell r="AO3792">
            <v>3.1506195861775637</v>
          </cell>
          <cell r="BC3792" t="str">
            <v>Villareal</v>
          </cell>
          <cell r="BD3792"/>
          <cell r="BE3792">
            <v>222.3</v>
          </cell>
          <cell r="BF3792"/>
          <cell r="BG3792">
            <v>4.4459999999999997</v>
          </cell>
          <cell r="BK3792" t="str">
            <v>Villareal</v>
          </cell>
          <cell r="BL3792"/>
          <cell r="BM3792">
            <v>222.3</v>
          </cell>
          <cell r="BN3792"/>
          <cell r="BO3792">
            <v>10</v>
          </cell>
        </row>
        <row r="3793">
          <cell r="AH3793" t="str">
            <v>Almería</v>
          </cell>
          <cell r="AI3793">
            <v>14.6</v>
          </cell>
          <cell r="AJ3793">
            <v>14.6</v>
          </cell>
          <cell r="AK3793">
            <v>-0.48129796851798767</v>
          </cell>
          <cell r="AL3793">
            <v>1.2916751494943428E-3</v>
          </cell>
          <cell r="AM3793"/>
          <cell r="AN3793">
            <v>0.31515237034042287</v>
          </cell>
          <cell r="AO3793">
            <v>3.1515237034042287</v>
          </cell>
          <cell r="BC3793" t="str">
            <v>Real Sociedad</v>
          </cell>
          <cell r="BD3793"/>
          <cell r="BE3793">
            <v>196.3</v>
          </cell>
          <cell r="BF3793"/>
          <cell r="BG3793">
            <v>3.9260000000000002</v>
          </cell>
          <cell r="BK3793" t="str">
            <v>Real Sociedad</v>
          </cell>
          <cell r="BL3793"/>
          <cell r="BM3793">
            <v>196.3</v>
          </cell>
          <cell r="BN3793"/>
          <cell r="BO3793">
            <v>10</v>
          </cell>
        </row>
        <row r="3794">
          <cell r="AH3794" t="str">
            <v>Córdoba</v>
          </cell>
          <cell r="AI3794">
            <v>14.65</v>
          </cell>
          <cell r="AJ3794">
            <v>14.65</v>
          </cell>
          <cell r="AK3794">
            <v>-0.48111620157247531</v>
          </cell>
          <cell r="AL3794">
            <v>1.2917881340859117E-3</v>
          </cell>
          <cell r="AM3794"/>
          <cell r="AN3794">
            <v>0.31521695692264895</v>
          </cell>
          <cell r="AO3794">
            <v>3.1521695692264897</v>
          </cell>
          <cell r="BC3794" t="str">
            <v>Athletic Bilbao</v>
          </cell>
          <cell r="BD3794"/>
          <cell r="BE3794">
            <v>208.9</v>
          </cell>
          <cell r="BF3794"/>
          <cell r="BG3794">
            <v>4.1779999999999999</v>
          </cell>
          <cell r="BK3794" t="str">
            <v>Athletic Bilbao</v>
          </cell>
          <cell r="BL3794"/>
          <cell r="BM3794">
            <v>208.9</v>
          </cell>
          <cell r="BN3794"/>
          <cell r="BO3794">
            <v>10</v>
          </cell>
        </row>
        <row r="3795">
          <cell r="AH3795" t="str">
            <v>Oviedo</v>
          </cell>
          <cell r="AI3795">
            <v>15.3</v>
          </cell>
          <cell r="AJ3795">
            <v>15.3</v>
          </cell>
          <cell r="AK3795">
            <v>-0.47875323128081465</v>
          </cell>
          <cell r="AL3795">
            <v>1.293253945173087E-3</v>
          </cell>
          <cell r="AM3795"/>
          <cell r="AN3795">
            <v>0.31605709589928366</v>
          </cell>
          <cell r="AO3795">
            <v>3.1605709589928366</v>
          </cell>
          <cell r="BC3795" t="str">
            <v>Espanyol</v>
          </cell>
          <cell r="BD3795"/>
          <cell r="BE3795">
            <v>82.3</v>
          </cell>
          <cell r="BF3795"/>
          <cell r="BG3795">
            <v>1.6459999999999999</v>
          </cell>
          <cell r="BK3795" t="str">
            <v>Espanyol</v>
          </cell>
          <cell r="BL3795"/>
          <cell r="BM3795">
            <v>82.3</v>
          </cell>
          <cell r="BN3795"/>
          <cell r="BO3795">
            <v>0</v>
          </cell>
        </row>
        <row r="3796">
          <cell r="AH3796" t="str">
            <v>Lugo</v>
          </cell>
          <cell r="AI3796">
            <v>15.35</v>
          </cell>
          <cell r="AJ3796">
            <v>15.35</v>
          </cell>
          <cell r="AK3796">
            <v>-0.47857146433530234</v>
          </cell>
          <cell r="AL3796">
            <v>1.2933664696184186E-3</v>
          </cell>
          <cell r="AM3796"/>
          <cell r="AN3796">
            <v>0.31612176140979065</v>
          </cell>
          <cell r="AO3796">
            <v>3.1612176140979065</v>
          </cell>
          <cell r="BC3796" t="str">
            <v>Alavés</v>
          </cell>
          <cell r="BD3796"/>
          <cell r="BE3796">
            <v>71.05</v>
          </cell>
          <cell r="BF3796"/>
          <cell r="BG3796">
            <v>1.421</v>
          </cell>
          <cell r="BK3796" t="str">
            <v>Alavés</v>
          </cell>
          <cell r="BL3796"/>
          <cell r="BM3796">
            <v>71.05</v>
          </cell>
          <cell r="BN3796"/>
          <cell r="BO3796">
            <v>0</v>
          </cell>
        </row>
        <row r="3797">
          <cell r="AH3797" t="str">
            <v>Numancia</v>
          </cell>
          <cell r="AI3797">
            <v>15.5</v>
          </cell>
          <cell r="AJ3797">
            <v>15.5</v>
          </cell>
          <cell r="AK3797">
            <v>-0.47802616349876526</v>
          </cell>
          <cell r="AL3797">
            <v>1.2937038452436678E-3</v>
          </cell>
          <cell r="AM3797"/>
          <cell r="AN3797">
            <v>0.31631579168711332</v>
          </cell>
          <cell r="AO3797">
            <v>3.1631579168711332</v>
          </cell>
          <cell r="BC3797" t="str">
            <v>Eibar</v>
          </cell>
          <cell r="BD3797"/>
          <cell r="BE3797">
            <v>53.8</v>
          </cell>
          <cell r="BF3797"/>
          <cell r="BG3797">
            <v>1.0760000000000001</v>
          </cell>
          <cell r="BK3797" t="str">
            <v>Eibar</v>
          </cell>
          <cell r="BL3797"/>
          <cell r="BM3797">
            <v>53.8</v>
          </cell>
          <cell r="BN3797"/>
          <cell r="BO3797">
            <v>0</v>
          </cell>
        </row>
        <row r="3798">
          <cell r="AH3798" t="str">
            <v>RCD Mallorca</v>
          </cell>
          <cell r="AI3798">
            <v>15.95</v>
          </cell>
          <cell r="AJ3798">
            <v>15.95</v>
          </cell>
          <cell r="AK3798">
            <v>-0.47639026098915405</v>
          </cell>
          <cell r="AL3798">
            <v>1.2947141903144027E-3</v>
          </cell>
          <cell r="AM3798"/>
          <cell r="AN3798">
            <v>0.31689818584541857</v>
          </cell>
          <cell r="AO3798">
            <v>3.1689818584541856</v>
          </cell>
          <cell r="BC3798" t="str">
            <v>Málaga</v>
          </cell>
          <cell r="BD3798"/>
          <cell r="BE3798">
            <v>40.6</v>
          </cell>
          <cell r="BF3798"/>
          <cell r="BG3798">
            <v>0.81200000000000006</v>
          </cell>
          <cell r="BK3798" t="str">
            <v>Málaga</v>
          </cell>
          <cell r="BL3798"/>
          <cell r="BM3798">
            <v>40.6</v>
          </cell>
          <cell r="BN3798"/>
          <cell r="BO3798">
            <v>0</v>
          </cell>
        </row>
        <row r="3799">
          <cell r="AH3799" t="str">
            <v>Zaragoza</v>
          </cell>
          <cell r="AI3799">
            <v>16.13</v>
          </cell>
          <cell r="AJ3799">
            <v>16.13</v>
          </cell>
          <cell r="AK3799">
            <v>-0.47573589998530957</v>
          </cell>
          <cell r="AL3799">
            <v>1.2951175787719732E-3</v>
          </cell>
          <cell r="AM3799"/>
          <cell r="AN3799">
            <v>0.31713127071106839</v>
          </cell>
          <cell r="AO3799">
            <v>3.1713127071106841</v>
          </cell>
          <cell r="BC3799" t="str">
            <v>Valencia</v>
          </cell>
          <cell r="BD3799"/>
          <cell r="BE3799">
            <v>442.65</v>
          </cell>
          <cell r="BF3799"/>
          <cell r="BG3799">
            <v>8.8529999999999998</v>
          </cell>
          <cell r="BK3799" t="str">
            <v>Valencia</v>
          </cell>
          <cell r="BL3799"/>
          <cell r="BM3799">
            <v>442.65</v>
          </cell>
          <cell r="BN3799"/>
          <cell r="BO3799">
            <v>10</v>
          </cell>
        </row>
        <row r="3800">
          <cell r="AH3800" t="str">
            <v>Tenerife</v>
          </cell>
          <cell r="AI3800">
            <v>17.149999999999999</v>
          </cell>
          <cell r="AJ3800">
            <v>17.149999999999999</v>
          </cell>
          <cell r="AK3800">
            <v>-0.47202785429685745</v>
          </cell>
          <cell r="AL3800">
            <v>1.2973953284641227E-3</v>
          </cell>
          <cell r="AM3800"/>
          <cell r="AN3800">
            <v>0.31845345346851084</v>
          </cell>
          <cell r="AO3800">
            <v>3.1845345346851084</v>
          </cell>
          <cell r="BC3800" t="str">
            <v>Sevilla</v>
          </cell>
          <cell r="BD3800"/>
          <cell r="BE3800">
            <v>268.5</v>
          </cell>
          <cell r="BF3800"/>
          <cell r="BG3800">
            <v>5.37</v>
          </cell>
          <cell r="BK3800" t="str">
            <v>Sevilla</v>
          </cell>
          <cell r="BL3800"/>
          <cell r="BM3800">
            <v>268.5</v>
          </cell>
          <cell r="BN3800"/>
          <cell r="BO3800">
            <v>10</v>
          </cell>
        </row>
        <row r="3801">
          <cell r="AH3801" t="str">
            <v>Nàstic</v>
          </cell>
          <cell r="AI3801">
            <v>18.75</v>
          </cell>
          <cell r="AJ3801">
            <v>18.75</v>
          </cell>
          <cell r="AK3801">
            <v>-0.46621131204046201</v>
          </cell>
          <cell r="AL3801">
            <v>1.3009403055677137E-3</v>
          </cell>
          <cell r="AM3801"/>
          <cell r="AN3801">
            <v>0.32053212654649443</v>
          </cell>
          <cell r="AO3801">
            <v>3.2053212654649443</v>
          </cell>
          <cell r="BC3801" t="str">
            <v>Celta</v>
          </cell>
          <cell r="BD3801"/>
          <cell r="BE3801">
            <v>181.7</v>
          </cell>
          <cell r="BF3801"/>
          <cell r="BG3801">
            <v>3.6339999999999999</v>
          </cell>
          <cell r="BK3801" t="str">
            <v>Celta</v>
          </cell>
          <cell r="BL3801"/>
          <cell r="BM3801">
            <v>181.7</v>
          </cell>
          <cell r="BN3801"/>
          <cell r="BO3801">
            <v>10</v>
          </cell>
        </row>
        <row r="3802">
          <cell r="AH3802" t="str">
            <v>Granada</v>
          </cell>
          <cell r="AI3802">
            <v>20</v>
          </cell>
          <cell r="AJ3802">
            <v>20</v>
          </cell>
          <cell r="AK3802">
            <v>-0.46166713840265311</v>
          </cell>
          <cell r="AL3802">
            <v>1.3036858675629177E-3</v>
          </cell>
          <cell r="AM3802"/>
          <cell r="AN3802">
            <v>0.32216002010302386</v>
          </cell>
          <cell r="AO3802">
            <v>3.2216002010302387</v>
          </cell>
          <cell r="BC3802" t="str">
            <v>Las Palmas</v>
          </cell>
          <cell r="BD3802"/>
          <cell r="BE3802">
            <v>38.549999999999997</v>
          </cell>
          <cell r="BF3802"/>
          <cell r="BG3802">
            <v>0.77099999999999991</v>
          </cell>
          <cell r="BK3802" t="str">
            <v>Las Palmas</v>
          </cell>
          <cell r="BL3802"/>
          <cell r="BM3802">
            <v>38.549999999999997</v>
          </cell>
          <cell r="BN3802"/>
          <cell r="BO3802">
            <v>0</v>
          </cell>
        </row>
        <row r="3803">
          <cell r="AH3803" t="str">
            <v>Osasuna</v>
          </cell>
          <cell r="AI3803">
            <v>20.5</v>
          </cell>
          <cell r="AJ3803">
            <v>20.5</v>
          </cell>
          <cell r="AK3803">
            <v>-0.45984946894752954</v>
          </cell>
          <cell r="AL3803">
            <v>1.3047781700246709E-3</v>
          </cell>
          <cell r="AM3803"/>
          <cell r="AN3803">
            <v>0.32281213625384875</v>
          </cell>
          <cell r="AO3803">
            <v>3.2281213625384875</v>
          </cell>
          <cell r="BC3803" t="str">
            <v>Betis</v>
          </cell>
          <cell r="BD3803"/>
          <cell r="BE3803">
            <v>180.33</v>
          </cell>
          <cell r="BF3803"/>
          <cell r="BG3803">
            <v>3.6066000000000003</v>
          </cell>
          <cell r="BK3803" t="str">
            <v>Betis</v>
          </cell>
          <cell r="BL3803"/>
          <cell r="BM3803">
            <v>180.33</v>
          </cell>
          <cell r="BN3803"/>
          <cell r="BO3803">
            <v>10</v>
          </cell>
        </row>
        <row r="3804">
          <cell r="AH3804" t="str">
            <v>Cádiz</v>
          </cell>
          <cell r="AI3804">
            <v>26.15</v>
          </cell>
          <cell r="AJ3804">
            <v>26.15</v>
          </cell>
          <cell r="AK3804">
            <v>-0.43930980410463316</v>
          </cell>
          <cell r="AL3804">
            <v>1.3168825735652269E-3</v>
          </cell>
          <cell r="AM3804"/>
          <cell r="AN3804">
            <v>0.33021853560627012</v>
          </cell>
          <cell r="AO3804">
            <v>3.3021853560627012</v>
          </cell>
          <cell r="BC3804" t="str">
            <v>Deportivo</v>
          </cell>
          <cell r="BD3804"/>
          <cell r="BE3804">
            <v>36.1</v>
          </cell>
          <cell r="BF3804"/>
          <cell r="BG3804">
            <v>0.72199999999999998</v>
          </cell>
          <cell r="BK3804" t="str">
            <v>Deportivo</v>
          </cell>
          <cell r="BL3804"/>
          <cell r="BM3804">
            <v>36.1</v>
          </cell>
          <cell r="BN3804"/>
          <cell r="BO3804">
            <v>0</v>
          </cell>
        </row>
        <row r="3805">
          <cell r="AH3805" t="str">
            <v>Sporting Gijón</v>
          </cell>
          <cell r="AI3805">
            <v>27.85</v>
          </cell>
          <cell r="AJ3805">
            <v>27.85</v>
          </cell>
          <cell r="AK3805">
            <v>-0.43312972795721305</v>
          </cell>
          <cell r="AL3805">
            <v>1.3204375092660443E-3</v>
          </cell>
          <cell r="AM3805"/>
          <cell r="AN3805">
            <v>0.33246026345390622</v>
          </cell>
          <cell r="AO3805">
            <v>3.3246026345390622</v>
          </cell>
          <cell r="BC3805" t="str">
            <v>Leganes</v>
          </cell>
          <cell r="BD3805"/>
          <cell r="BE3805">
            <v>92.28</v>
          </cell>
          <cell r="BF3805"/>
          <cell r="BG3805">
            <v>1.8456000000000001</v>
          </cell>
          <cell r="BK3805" t="str">
            <v>Leganes</v>
          </cell>
          <cell r="BL3805"/>
          <cell r="BM3805">
            <v>92.28</v>
          </cell>
          <cell r="BN3805"/>
          <cell r="BO3805">
            <v>0</v>
          </cell>
        </row>
        <row r="3806">
          <cell r="AH3806" t="str">
            <v>Deportivo</v>
          </cell>
          <cell r="AI3806">
            <v>36.1</v>
          </cell>
          <cell r="AJ3806">
            <v>36.1</v>
          </cell>
          <cell r="AK3806">
            <v>-0.40313818194767415</v>
          </cell>
          <cell r="AL3806">
            <v>1.3371006982409489E-3</v>
          </cell>
          <cell r="AM3806"/>
          <cell r="AN3806">
            <v>0.34342328663379429</v>
          </cell>
          <cell r="AO3806">
            <v>3.4342328663379429</v>
          </cell>
          <cell r="BC3806" t="str">
            <v>Sporting Gijón</v>
          </cell>
          <cell r="BD3806"/>
          <cell r="BE3806">
            <v>27.85</v>
          </cell>
          <cell r="BF3806"/>
          <cell r="BG3806">
            <v>0.55699999999999994</v>
          </cell>
          <cell r="BK3806" t="str">
            <v>Sporting Gijón</v>
          </cell>
          <cell r="BL3806"/>
          <cell r="BM3806">
            <v>27.85</v>
          </cell>
          <cell r="BN3806"/>
          <cell r="BO3806">
            <v>0</v>
          </cell>
        </row>
        <row r="3807">
          <cell r="AH3807" t="str">
            <v>Valladolid</v>
          </cell>
          <cell r="AI3807">
            <v>37.35</v>
          </cell>
          <cell r="AJ3807">
            <v>37.35</v>
          </cell>
          <cell r="AK3807">
            <v>-0.39859400830986524</v>
          </cell>
          <cell r="AL3807">
            <v>1.3395385875096236E-3</v>
          </cell>
          <cell r="AM3807"/>
          <cell r="AN3807">
            <v>0.34509618860351321</v>
          </cell>
          <cell r="AO3807">
            <v>3.4509618860351319</v>
          </cell>
          <cell r="BC3807" t="str">
            <v>Osasuna</v>
          </cell>
          <cell r="BD3807"/>
          <cell r="BE3807">
            <v>20.5</v>
          </cell>
          <cell r="BF3807"/>
          <cell r="BG3807">
            <v>0.41000000000000003</v>
          </cell>
          <cell r="BK3807" t="str">
            <v>Osasuna</v>
          </cell>
          <cell r="BL3807"/>
          <cell r="BM3807">
            <v>20.5</v>
          </cell>
          <cell r="BN3807"/>
          <cell r="BO3807">
            <v>0</v>
          </cell>
        </row>
        <row r="3808">
          <cell r="AH3808" t="str">
            <v>Huesca</v>
          </cell>
          <cell r="AI3808">
            <v>38.049999999999997</v>
          </cell>
          <cell r="AJ3808">
            <v>38.049999999999997</v>
          </cell>
          <cell r="AK3808">
            <v>-0.39604927107269222</v>
          </cell>
          <cell r="AL3808">
            <v>1.3408936519983877E-3</v>
          </cell>
          <cell r="AM3808"/>
          <cell r="AN3808">
            <v>0.34603434031368452</v>
          </cell>
          <cell r="AO3808">
            <v>3.4603434031368452</v>
          </cell>
          <cell r="BC3808" t="str">
            <v>Granada</v>
          </cell>
          <cell r="BD3808"/>
          <cell r="BE3808">
            <v>20</v>
          </cell>
          <cell r="BF3808"/>
          <cell r="BG3808">
            <v>0.4</v>
          </cell>
          <cell r="BK3808" t="str">
            <v>Granada</v>
          </cell>
          <cell r="BL3808"/>
          <cell r="BM3808">
            <v>20</v>
          </cell>
          <cell r="BN3808"/>
          <cell r="BO3808">
            <v>0</v>
          </cell>
        </row>
        <row r="3809">
          <cell r="AH3809" t="str">
            <v>Las Palmas</v>
          </cell>
          <cell r="AI3809">
            <v>38.549999999999997</v>
          </cell>
          <cell r="AJ3809">
            <v>38.549999999999997</v>
          </cell>
          <cell r="AK3809">
            <v>-0.39423160161756865</v>
          </cell>
          <cell r="AL3809">
            <v>1.341857074290692E-3</v>
          </cell>
          <cell r="AM3809"/>
          <cell r="AN3809">
            <v>0.34670502815108328</v>
          </cell>
          <cell r="AO3809">
            <v>3.4670502815108328</v>
          </cell>
          <cell r="BC3809" t="str">
            <v>UD Levante</v>
          </cell>
          <cell r="BD3809"/>
          <cell r="BE3809">
            <v>72.5</v>
          </cell>
          <cell r="BF3809"/>
          <cell r="BG3809">
            <v>1.45</v>
          </cell>
          <cell r="BK3809" t="str">
            <v>UD Levante</v>
          </cell>
          <cell r="BL3809"/>
          <cell r="BM3809">
            <v>72.5</v>
          </cell>
          <cell r="BN3809"/>
          <cell r="BO3809">
            <v>0</v>
          </cell>
        </row>
        <row r="3810">
          <cell r="AH3810" t="str">
            <v>Málaga</v>
          </cell>
          <cell r="AI3810">
            <v>40.6</v>
          </cell>
          <cell r="AJ3810">
            <v>40.6</v>
          </cell>
          <cell r="AK3810">
            <v>-0.386779156851562</v>
          </cell>
          <cell r="AL3810">
            <v>1.3457678611406773E-3</v>
          </cell>
          <cell r="AM3810"/>
          <cell r="AN3810">
            <v>0.34945985451558836</v>
          </cell>
          <cell r="AO3810">
            <v>3.4945985451558839</v>
          </cell>
          <cell r="BC3810" t="str">
            <v>Girona</v>
          </cell>
          <cell r="BD3810"/>
          <cell r="BE3810">
            <v>80.150000000000006</v>
          </cell>
          <cell r="BF3810"/>
          <cell r="BG3810">
            <v>1.603</v>
          </cell>
          <cell r="BK3810" t="str">
            <v>Girona</v>
          </cell>
          <cell r="BL3810"/>
          <cell r="BM3810">
            <v>80.150000000000006</v>
          </cell>
          <cell r="BN3810"/>
          <cell r="BO3810">
            <v>0</v>
          </cell>
        </row>
        <row r="3811">
          <cell r="AH3811" t="str">
            <v>Eibar</v>
          </cell>
          <cell r="AI3811">
            <v>53.8</v>
          </cell>
          <cell r="AJ3811">
            <v>53.8</v>
          </cell>
          <cell r="AK3811">
            <v>-0.33879268323629974</v>
          </cell>
          <cell r="AL3811">
            <v>1.3694012049408134E-3</v>
          </cell>
          <cell r="AM3811"/>
          <cell r="AN3811">
            <v>0.36738295679768262</v>
          </cell>
          <cell r="AO3811">
            <v>3.673829567976826</v>
          </cell>
          <cell r="BC3811" t="str">
            <v>Getafe</v>
          </cell>
          <cell r="BD3811"/>
          <cell r="BE3811">
            <v>69.5</v>
          </cell>
          <cell r="BF3811"/>
          <cell r="BG3811">
            <v>1.3900000000000001</v>
          </cell>
          <cell r="BK3811" t="str">
            <v>Getafe</v>
          </cell>
          <cell r="BL3811"/>
          <cell r="BM3811">
            <v>69.5</v>
          </cell>
          <cell r="BN3811"/>
          <cell r="BO3811">
            <v>0</v>
          </cell>
        </row>
        <row r="3812">
          <cell r="AH3812" t="str">
            <v>Rayo Vallecano</v>
          </cell>
          <cell r="AI3812">
            <v>58.75</v>
          </cell>
          <cell r="AJ3812">
            <v>58.75</v>
          </cell>
          <cell r="AK3812">
            <v>-0.32079775563057639</v>
          </cell>
          <cell r="AL3812">
            <v>1.3775522725188558E-3</v>
          </cell>
          <cell r="AM3812"/>
          <cell r="AN3812">
            <v>0.37418183016431972</v>
          </cell>
          <cell r="AO3812">
            <v>3.741818301643197</v>
          </cell>
          <cell r="BC3812" t="str">
            <v>Tenerife</v>
          </cell>
          <cell r="BD3812"/>
          <cell r="BE3812">
            <v>17.149999999999999</v>
          </cell>
          <cell r="BF3812"/>
          <cell r="BG3812">
            <v>0.34299999999999997</v>
          </cell>
          <cell r="BK3812" t="str">
            <v>Tenerife</v>
          </cell>
          <cell r="BL3812"/>
          <cell r="BM3812">
            <v>17.149999999999999</v>
          </cell>
          <cell r="BN3812"/>
          <cell r="BO3812">
            <v>0</v>
          </cell>
        </row>
        <row r="3813">
          <cell r="AH3813" t="str">
            <v>Getafe</v>
          </cell>
          <cell r="AI3813">
            <v>69.5</v>
          </cell>
          <cell r="AJ3813">
            <v>69.5</v>
          </cell>
          <cell r="AK3813">
            <v>-0.28171786234541962</v>
          </cell>
          <cell r="AL3813">
            <v>1.3938662094577954E-3</v>
          </cell>
          <cell r="AM3813"/>
          <cell r="AN3813">
            <v>0.3890799284238815</v>
          </cell>
          <cell r="AO3813">
            <v>3.890799284238815</v>
          </cell>
          <cell r="BC3813" t="str">
            <v>Cádiz</v>
          </cell>
          <cell r="BD3813"/>
          <cell r="BE3813">
            <v>26.15</v>
          </cell>
          <cell r="BF3813"/>
          <cell r="BG3813">
            <v>0.52300000000000002</v>
          </cell>
          <cell r="BK3813" t="str">
            <v>Cádiz</v>
          </cell>
          <cell r="BL3813"/>
          <cell r="BM3813">
            <v>26.15</v>
          </cell>
          <cell r="BN3813"/>
          <cell r="BO3813">
            <v>0</v>
          </cell>
        </row>
        <row r="3814">
          <cell r="AH3814" t="str">
            <v>Alavés</v>
          </cell>
          <cell r="AI3814">
            <v>71.05</v>
          </cell>
          <cell r="AJ3814">
            <v>71.05</v>
          </cell>
          <cell r="AK3814">
            <v>-0.27608308703453655</v>
          </cell>
          <cell r="AL3814">
            <v>1.3960584502114E-3</v>
          </cell>
          <cell r="AM3814"/>
          <cell r="AN3814">
            <v>0.39124212531105163</v>
          </cell>
          <cell r="AO3814">
            <v>3.9124212531105163</v>
          </cell>
          <cell r="BC3814" t="str">
            <v>Huesca</v>
          </cell>
          <cell r="BD3814"/>
          <cell r="BE3814">
            <v>38.049999999999997</v>
          </cell>
          <cell r="BF3814"/>
          <cell r="BG3814">
            <v>0.76100000000000001</v>
          </cell>
          <cell r="BK3814" t="str">
            <v>Huesca</v>
          </cell>
          <cell r="BL3814"/>
          <cell r="BM3814">
            <v>38.049999999999997</v>
          </cell>
          <cell r="BN3814"/>
          <cell r="BO3814">
            <v>0</v>
          </cell>
        </row>
        <row r="3815">
          <cell r="AH3815" t="str">
            <v>UD Levante</v>
          </cell>
          <cell r="AI3815">
            <v>72.5</v>
          </cell>
          <cell r="AJ3815">
            <v>72.5</v>
          </cell>
          <cell r="AK3815">
            <v>-0.27081184561467819</v>
          </cell>
          <cell r="AL3815">
            <v>1.3980721904480373E-3</v>
          </cell>
          <cell r="AM3815"/>
          <cell r="AN3815">
            <v>0.3932678743654115</v>
          </cell>
          <cell r="AO3815">
            <v>3.9326787436541149</v>
          </cell>
          <cell r="BC3815" t="str">
            <v>Valladolid</v>
          </cell>
          <cell r="BD3815"/>
          <cell r="BE3815">
            <v>37.35</v>
          </cell>
          <cell r="BF3815"/>
          <cell r="BG3815">
            <v>0.747</v>
          </cell>
          <cell r="BK3815" t="str">
            <v>Valladolid</v>
          </cell>
          <cell r="BL3815"/>
          <cell r="BM3815">
            <v>37.35</v>
          </cell>
          <cell r="BN3815"/>
          <cell r="BO3815">
            <v>0</v>
          </cell>
        </row>
        <row r="3816">
          <cell r="AH3816" t="str">
            <v>Girona</v>
          </cell>
          <cell r="AI3816">
            <v>80.150000000000006</v>
          </cell>
          <cell r="AJ3816">
            <v>80.150000000000006</v>
          </cell>
          <cell r="AK3816">
            <v>-0.24300150295128753</v>
          </cell>
          <cell r="AL3816">
            <v>1.4080967128738662E-3</v>
          </cell>
          <cell r="AM3816"/>
          <cell r="AN3816">
            <v>0.40400211657878587</v>
          </cell>
          <cell r="AO3816">
            <v>4.0400211657878584</v>
          </cell>
          <cell r="BC3816" t="str">
            <v>Oviedo</v>
          </cell>
          <cell r="BD3816"/>
          <cell r="BE3816">
            <v>15.3</v>
          </cell>
          <cell r="BF3816"/>
          <cell r="BG3816">
            <v>0.30600000000000005</v>
          </cell>
          <cell r="BK3816" t="str">
            <v>Oviedo</v>
          </cell>
          <cell r="BL3816"/>
          <cell r="BM3816">
            <v>15.3</v>
          </cell>
          <cell r="BN3816"/>
          <cell r="BO3816">
            <v>0</v>
          </cell>
        </row>
        <row r="3817">
          <cell r="AH3817" t="str">
            <v>Espanyol</v>
          </cell>
          <cell r="AI3817">
            <v>82.3</v>
          </cell>
          <cell r="AJ3817">
            <v>82.3</v>
          </cell>
          <cell r="AK3817">
            <v>-0.23518552429425621</v>
          </cell>
          <cell r="AL3817">
            <v>1.4107305535518626E-3</v>
          </cell>
          <cell r="AM3817"/>
          <cell r="AN3817">
            <v>0.40703237043470158</v>
          </cell>
          <cell r="AO3817">
            <v>4.0703237043470155</v>
          </cell>
          <cell r="BC3817" t="str">
            <v>Lugo</v>
          </cell>
          <cell r="BD3817"/>
          <cell r="BE3817">
            <v>15.35</v>
          </cell>
          <cell r="BF3817"/>
          <cell r="BG3817">
            <v>0.307</v>
          </cell>
          <cell r="BK3817" t="str">
            <v>Lugo</v>
          </cell>
          <cell r="BL3817"/>
          <cell r="BM3817">
            <v>15.35</v>
          </cell>
          <cell r="BN3817"/>
          <cell r="BO3817">
            <v>0</v>
          </cell>
        </row>
        <row r="3818">
          <cell r="AH3818" t="str">
            <v>Leganes</v>
          </cell>
          <cell r="AI3818">
            <v>92.28</v>
          </cell>
          <cell r="AJ3818">
            <v>92.28</v>
          </cell>
          <cell r="AK3818">
            <v>-0.19890484196998973</v>
          </cell>
          <cell r="AL3818">
            <v>1.4218832717522042E-3</v>
          </cell>
          <cell r="AM3818"/>
          <cell r="AN3818">
            <v>0.42116859092561659</v>
          </cell>
          <cell r="AO3818">
            <v>4.2116859092561656</v>
          </cell>
          <cell r="BC3818" t="str">
            <v>Córdoba</v>
          </cell>
          <cell r="BD3818"/>
          <cell r="BE3818">
            <v>14.65</v>
          </cell>
          <cell r="BF3818"/>
          <cell r="BG3818">
            <v>0.29299999999999998</v>
          </cell>
          <cell r="BK3818" t="str">
            <v>Córdoba</v>
          </cell>
          <cell r="BL3818"/>
          <cell r="BM3818">
            <v>14.65</v>
          </cell>
          <cell r="BN3818"/>
          <cell r="BO3818">
            <v>0</v>
          </cell>
        </row>
        <row r="3819">
          <cell r="AH3819" t="str">
            <v>Betis</v>
          </cell>
          <cell r="AI3819">
            <v>180.33</v>
          </cell>
          <cell r="AJ3819">
            <v>180.33</v>
          </cell>
          <cell r="AK3819">
            <v>0.1211867490772711</v>
          </cell>
          <cell r="AL3819">
            <v>1.4396797523307716E-3</v>
          </cell>
          <cell r="AM3819"/>
          <cell r="AN3819">
            <v>0.54822844026799267</v>
          </cell>
          <cell r="AO3819">
            <v>5.4822844026799267</v>
          </cell>
          <cell r="BC3819" t="str">
            <v>Reus</v>
          </cell>
          <cell r="BD3819"/>
          <cell r="BE3819">
            <v>8.0500000000000007</v>
          </cell>
          <cell r="BF3819"/>
          <cell r="BG3819">
            <v>0.161</v>
          </cell>
          <cell r="BK3819" t="str">
            <v>Reus</v>
          </cell>
          <cell r="BL3819"/>
          <cell r="BM3819">
            <v>8.0500000000000007</v>
          </cell>
          <cell r="BN3819"/>
          <cell r="BO3819">
            <v>0</v>
          </cell>
        </row>
        <row r="3820">
          <cell r="AH3820" t="str">
            <v>Celta</v>
          </cell>
          <cell r="AI3820">
            <v>181.7</v>
          </cell>
          <cell r="AJ3820">
            <v>181.7</v>
          </cell>
          <cell r="AK3820">
            <v>0.12616716338430961</v>
          </cell>
          <cell r="AL3820">
            <v>1.4387932366750839E-3</v>
          </cell>
          <cell r="AM3820"/>
          <cell r="AN3820">
            <v>0.55020019827882671</v>
          </cell>
          <cell r="AO3820">
            <v>5.5020019827882667</v>
          </cell>
          <cell r="BC3820" t="str">
            <v>Rayo Vallecano</v>
          </cell>
          <cell r="BD3820"/>
          <cell r="BE3820">
            <v>58.75</v>
          </cell>
          <cell r="BF3820"/>
          <cell r="BG3820">
            <v>1.1749999999999998</v>
          </cell>
          <cell r="BK3820" t="str">
            <v>Rayo Vallecano</v>
          </cell>
          <cell r="BL3820"/>
          <cell r="BM3820">
            <v>58.75</v>
          </cell>
          <cell r="BN3820"/>
          <cell r="BO3820">
            <v>0</v>
          </cell>
        </row>
        <row r="3821">
          <cell r="AH3821" t="str">
            <v>Real Sociedad</v>
          </cell>
          <cell r="AI3821">
            <v>196.3</v>
          </cell>
          <cell r="AJ3821">
            <v>196.3</v>
          </cell>
          <cell r="AK3821">
            <v>0.17924311147391794</v>
          </cell>
          <cell r="AL3821">
            <v>1.4271789908669769E-3</v>
          </cell>
          <cell r="AM3821"/>
          <cell r="AN3821">
            <v>0.57112659311403435</v>
          </cell>
          <cell r="AO3821">
            <v>5.7112659311403435</v>
          </cell>
          <cell r="BC3821" t="str">
            <v>RCD Mallorca</v>
          </cell>
          <cell r="BD3821"/>
          <cell r="BE3821">
            <v>15.95</v>
          </cell>
          <cell r="BF3821"/>
          <cell r="BG3821">
            <v>0.31899999999999995</v>
          </cell>
          <cell r="BK3821" t="str">
            <v>RCD Mallorca</v>
          </cell>
          <cell r="BL3821"/>
          <cell r="BM3821">
            <v>15.95</v>
          </cell>
          <cell r="BN3821"/>
          <cell r="BO3821">
            <v>0</v>
          </cell>
        </row>
        <row r="3822">
          <cell r="AH3822" t="str">
            <v>Athletic Bilbao</v>
          </cell>
          <cell r="AI3822">
            <v>208.9</v>
          </cell>
          <cell r="AJ3822">
            <v>208.9</v>
          </cell>
          <cell r="AK3822">
            <v>0.22504838174303191</v>
          </cell>
          <cell r="AL3822">
            <v>1.4140252460343459E-3</v>
          </cell>
          <cell r="AM3822"/>
          <cell r="AN3822">
            <v>0.58902918185100517</v>
          </cell>
          <cell r="AO3822">
            <v>5.8902918185100521</v>
          </cell>
          <cell r="BC3822" t="str">
            <v>Nàstic</v>
          </cell>
          <cell r="BD3822"/>
          <cell r="BE3822">
            <v>18.75</v>
          </cell>
          <cell r="BF3822"/>
          <cell r="BG3822">
            <v>0.375</v>
          </cell>
          <cell r="BK3822" t="str">
            <v>Nàstic</v>
          </cell>
          <cell r="BL3822"/>
          <cell r="BM3822">
            <v>18.75</v>
          </cell>
          <cell r="BN3822"/>
          <cell r="BO3822">
            <v>0</v>
          </cell>
        </row>
        <row r="3823">
          <cell r="AH3823" t="str">
            <v>Villareal</v>
          </cell>
          <cell r="AI3823">
            <v>222.3</v>
          </cell>
          <cell r="AJ3823">
            <v>222.3</v>
          </cell>
          <cell r="AK3823">
            <v>0.27376192314034364</v>
          </cell>
          <cell r="AL3823">
            <v>1.3969496155335364E-3</v>
          </cell>
          <cell r="AM3823"/>
          <cell r="AN3823">
            <v>0.60786620649387402</v>
          </cell>
          <cell r="AO3823">
            <v>6.0786620649387402</v>
          </cell>
          <cell r="BC3823" t="str">
            <v>Almería</v>
          </cell>
          <cell r="BD3823"/>
          <cell r="BE3823">
            <v>14.6</v>
          </cell>
          <cell r="BF3823"/>
          <cell r="BG3823">
            <v>0.29199999999999998</v>
          </cell>
          <cell r="BK3823" t="str">
            <v>Almería</v>
          </cell>
          <cell r="BL3823"/>
          <cell r="BM3823">
            <v>14.6</v>
          </cell>
          <cell r="BN3823"/>
          <cell r="BO3823">
            <v>0</v>
          </cell>
        </row>
        <row r="3824">
          <cell r="AH3824" t="str">
            <v>Sevilla</v>
          </cell>
          <cell r="AI3824">
            <v>268.5</v>
          </cell>
          <cell r="AJ3824">
            <v>268.5</v>
          </cell>
          <cell r="AK3824">
            <v>0.44171458079376152</v>
          </cell>
          <cell r="AL3824">
            <v>1.3154882944367643E-3</v>
          </cell>
          <cell r="AM3824"/>
          <cell r="AN3824">
            <v>0.670652121396482</v>
          </cell>
          <cell r="AO3824">
            <v>6.7065212139648196</v>
          </cell>
          <cell r="BC3824" t="str">
            <v>Zaragoza</v>
          </cell>
          <cell r="BD3824"/>
          <cell r="BE3824">
            <v>16.13</v>
          </cell>
          <cell r="BF3824"/>
          <cell r="BG3824">
            <v>0.3226</v>
          </cell>
          <cell r="BK3824" t="str">
            <v>Zaragoza</v>
          </cell>
          <cell r="BL3824"/>
          <cell r="BM3824">
            <v>16.13</v>
          </cell>
          <cell r="BN3824"/>
          <cell r="BO3824">
            <v>0</v>
          </cell>
        </row>
        <row r="3825">
          <cell r="AH3825" t="str">
            <v>Valencia</v>
          </cell>
          <cell r="AI3825">
            <v>442.65</v>
          </cell>
          <cell r="AJ3825">
            <v>442.65</v>
          </cell>
          <cell r="AK3825">
            <v>1.074808852013301</v>
          </cell>
          <cell r="AL3825">
            <v>8.1396067458504534E-4</v>
          </cell>
          <cell r="AM3825"/>
          <cell r="AN3825">
            <v>0.85876984176100091</v>
          </cell>
          <cell r="AO3825">
            <v>8.5876984176100084</v>
          </cell>
          <cell r="BC3825" t="str">
            <v>Numancia</v>
          </cell>
          <cell r="BD3825"/>
          <cell r="BE3825">
            <v>15.5</v>
          </cell>
          <cell r="BF3825"/>
          <cell r="BG3825">
            <v>0.31</v>
          </cell>
          <cell r="BK3825" t="str">
            <v>Numancia</v>
          </cell>
          <cell r="BL3825"/>
          <cell r="BM3825">
            <v>15.5</v>
          </cell>
          <cell r="BN3825"/>
          <cell r="BO3825">
            <v>0</v>
          </cell>
        </row>
        <row r="3826">
          <cell r="AH3826" t="str">
            <v>Atlético de Madrid</v>
          </cell>
          <cell r="AI3826">
            <v>872.25</v>
          </cell>
          <cell r="AJ3826">
            <v>872.25</v>
          </cell>
          <cell r="AK3826">
            <v>2.6365504478554733</v>
          </cell>
          <cell r="AL3826">
            <v>4.4872267592659816E-5</v>
          </cell>
          <cell r="AM3826"/>
          <cell r="AN3826">
            <v>0.99581231272742998</v>
          </cell>
          <cell r="AO3826">
            <v>9.9581231272743</v>
          </cell>
          <cell r="BC3826" t="str">
            <v>Alcorcón</v>
          </cell>
          <cell r="BD3826"/>
          <cell r="BE3826">
            <v>11.15</v>
          </cell>
          <cell r="BF3826"/>
          <cell r="BG3826">
            <v>0.223</v>
          </cell>
          <cell r="BK3826" t="str">
            <v>Alcorcón</v>
          </cell>
          <cell r="BL3826"/>
          <cell r="BM3826">
            <v>11.15</v>
          </cell>
          <cell r="BN3826"/>
          <cell r="BO3826">
            <v>0</v>
          </cell>
        </row>
        <row r="3827">
          <cell r="AH3827" t="str">
            <v>Real Madrid</v>
          </cell>
          <cell r="AI3827">
            <v>1090</v>
          </cell>
          <cell r="AJ3827">
            <v>1090</v>
          </cell>
          <cell r="AK3827">
            <v>3.4281454955617883</v>
          </cell>
          <cell r="AL3827">
            <v>4.0691263415963022E-6</v>
          </cell>
          <cell r="AM3827"/>
          <cell r="AN3827">
            <v>0.99969614016756003</v>
          </cell>
          <cell r="AO3827">
            <v>9.9969614016756001</v>
          </cell>
          <cell r="BC3827" t="str">
            <v>Albacete</v>
          </cell>
          <cell r="BD3827"/>
          <cell r="BE3827">
            <v>14.53</v>
          </cell>
          <cell r="BF3827"/>
          <cell r="BG3827">
            <v>0.29059999999999997</v>
          </cell>
          <cell r="BK3827" t="str">
            <v>Albacete</v>
          </cell>
          <cell r="BL3827"/>
          <cell r="BM3827">
            <v>14.53</v>
          </cell>
          <cell r="BN3827"/>
          <cell r="BO3827">
            <v>0</v>
          </cell>
        </row>
        <row r="3828">
          <cell r="AH3828" t="str">
            <v>Barcelona</v>
          </cell>
          <cell r="AI3828">
            <v>1160</v>
          </cell>
          <cell r="AJ3828">
            <v>1160</v>
          </cell>
          <cell r="AK3828">
            <v>3.6826192192790881</v>
          </cell>
          <cell r="AL3828">
            <v>1.6465413404488843E-6</v>
          </cell>
          <cell r="AM3828"/>
          <cell r="AN3828">
            <v>0.99988457507543393</v>
          </cell>
          <cell r="AO3828">
            <v>9.9988457507543398</v>
          </cell>
          <cell r="BC3828" t="str">
            <v>Elche</v>
          </cell>
          <cell r="BD3828"/>
          <cell r="BE3828">
            <v>14.25</v>
          </cell>
          <cell r="BF3828"/>
          <cell r="BG3828">
            <v>0.28500000000000003</v>
          </cell>
          <cell r="BK3828" t="str">
            <v>Elche</v>
          </cell>
          <cell r="BL3828"/>
          <cell r="BM3828">
            <v>14.25</v>
          </cell>
          <cell r="BN3828"/>
          <cell r="BO3828">
            <v>0</v>
          </cell>
        </row>
        <row r="3829">
          <cell r="AH3829" t="str">
            <v>Grand Total</v>
          </cell>
          <cell r="AI3829">
            <v>5879.77</v>
          </cell>
          <cell r="AJ3829">
            <v>5879.77</v>
          </cell>
          <cell r="AK3829"/>
          <cell r="AL3829"/>
          <cell r="AM3829"/>
          <cell r="AN3829"/>
          <cell r="AO3829"/>
          <cell r="BC3829" t="str">
            <v>Extremadura</v>
          </cell>
          <cell r="BD3829"/>
          <cell r="BE3829">
            <v>15.25</v>
          </cell>
          <cell r="BF3829"/>
          <cell r="BG3829">
            <v>0</v>
          </cell>
          <cell r="BK3829" t="str">
            <v>Extremadura</v>
          </cell>
          <cell r="BL3829"/>
          <cell r="BM3829">
            <v>15.25</v>
          </cell>
          <cell r="BN3829"/>
          <cell r="BO3829">
            <v>0</v>
          </cell>
        </row>
        <row r="3830">
          <cell r="AH3830"/>
          <cell r="AI3830"/>
          <cell r="AJ3830"/>
          <cell r="AK3830"/>
          <cell r="AL3830"/>
          <cell r="AM3830"/>
          <cell r="AN3830"/>
          <cell r="AO3830"/>
          <cell r="BC3830" t="str">
            <v>Rayo Majadahonda</v>
          </cell>
          <cell r="BD3830"/>
          <cell r="BE3830">
            <v>13.9</v>
          </cell>
          <cell r="BF3830"/>
          <cell r="BG3830">
            <v>0</v>
          </cell>
          <cell r="BK3830" t="str">
            <v>Rayo Majadahonda</v>
          </cell>
          <cell r="BL3830"/>
          <cell r="BM3830">
            <v>13.9</v>
          </cell>
          <cell r="BN3830"/>
          <cell r="BO3830">
            <v>0</v>
          </cell>
        </row>
        <row r="3839">
          <cell r="A3839" t="str">
            <v>40. Instalaciones en propiedad</v>
          </cell>
        </row>
        <row r="3854">
          <cell r="AH3854" t="str">
            <v>Real Madrid</v>
          </cell>
          <cell r="AI3854">
            <v>10</v>
          </cell>
          <cell r="AJ3854">
            <v>10</v>
          </cell>
        </row>
        <row r="3855">
          <cell r="AH3855" t="str">
            <v>Barcelona</v>
          </cell>
          <cell r="AI3855">
            <v>10</v>
          </cell>
          <cell r="AJ3855">
            <v>10</v>
          </cell>
        </row>
        <row r="3856">
          <cell r="AH3856" t="str">
            <v>Atlético de Madrid</v>
          </cell>
          <cell r="AI3856">
            <v>10</v>
          </cell>
          <cell r="AJ3856">
            <v>10</v>
          </cell>
        </row>
        <row r="3857">
          <cell r="AH3857" t="str">
            <v>Villareal</v>
          </cell>
          <cell r="AI3857">
            <v>0</v>
          </cell>
          <cell r="AJ3857">
            <v>0</v>
          </cell>
        </row>
        <row r="3858">
          <cell r="AH3858" t="str">
            <v>Real Sociedad</v>
          </cell>
          <cell r="AI3858">
            <v>0</v>
          </cell>
          <cell r="AJ3858">
            <v>0</v>
          </cell>
        </row>
        <row r="3859">
          <cell r="AH3859" t="str">
            <v>Athletic Bilbao</v>
          </cell>
          <cell r="AI3859">
            <v>10</v>
          </cell>
          <cell r="AJ3859">
            <v>10</v>
          </cell>
        </row>
        <row r="3860">
          <cell r="AH3860" t="str">
            <v>Espanyol</v>
          </cell>
          <cell r="AI3860">
            <v>10</v>
          </cell>
          <cell r="AJ3860">
            <v>10</v>
          </cell>
        </row>
        <row r="3861">
          <cell r="AH3861" t="str">
            <v>Alavés</v>
          </cell>
          <cell r="AI3861">
            <v>0</v>
          </cell>
          <cell r="AJ3861">
            <v>0</v>
          </cell>
        </row>
        <row r="3862">
          <cell r="AH3862" t="str">
            <v>Eibar</v>
          </cell>
          <cell r="AI3862">
            <v>0</v>
          </cell>
          <cell r="AJ3862">
            <v>0</v>
          </cell>
        </row>
        <row r="3863">
          <cell r="AH3863" t="str">
            <v>Málaga</v>
          </cell>
          <cell r="AI3863">
            <v>0</v>
          </cell>
          <cell r="AJ3863">
            <v>0</v>
          </cell>
        </row>
        <row r="3864">
          <cell r="AH3864" t="str">
            <v>Valencia</v>
          </cell>
          <cell r="AI3864">
            <v>10</v>
          </cell>
          <cell r="AJ3864">
            <v>10</v>
          </cell>
        </row>
        <row r="3865">
          <cell r="AH3865" t="str">
            <v>Sevilla</v>
          </cell>
          <cell r="AI3865">
            <v>10</v>
          </cell>
          <cell r="AJ3865">
            <v>10</v>
          </cell>
        </row>
        <row r="3866">
          <cell r="AH3866" t="str">
            <v>Celta</v>
          </cell>
          <cell r="AI3866">
            <v>0</v>
          </cell>
          <cell r="AJ3866">
            <v>0</v>
          </cell>
        </row>
        <row r="3867">
          <cell r="AH3867" t="str">
            <v>Las Palmas</v>
          </cell>
          <cell r="AI3867">
            <v>0</v>
          </cell>
          <cell r="AJ3867">
            <v>0</v>
          </cell>
        </row>
        <row r="3868">
          <cell r="AH3868" t="str">
            <v>Betis</v>
          </cell>
          <cell r="AI3868">
            <v>10</v>
          </cell>
          <cell r="AJ3868">
            <v>10</v>
          </cell>
        </row>
        <row r="3869">
          <cell r="AH3869" t="str">
            <v>Deportivo</v>
          </cell>
          <cell r="AI3869">
            <v>0</v>
          </cell>
          <cell r="AJ3869">
            <v>0</v>
          </cell>
        </row>
        <row r="3870">
          <cell r="AH3870" t="str">
            <v>Leganes</v>
          </cell>
          <cell r="AI3870">
            <v>0</v>
          </cell>
          <cell r="AJ3870">
            <v>0</v>
          </cell>
        </row>
        <row r="3871">
          <cell r="AH3871" t="str">
            <v>Sporting Gijón</v>
          </cell>
          <cell r="AI3871">
            <v>0</v>
          </cell>
          <cell r="AJ3871">
            <v>0</v>
          </cell>
        </row>
        <row r="3872">
          <cell r="AH3872" t="str">
            <v>Osasuna</v>
          </cell>
          <cell r="AI3872">
            <v>0</v>
          </cell>
          <cell r="AJ3872">
            <v>0</v>
          </cell>
        </row>
        <row r="3873">
          <cell r="AH3873" t="str">
            <v>Granada</v>
          </cell>
          <cell r="AI3873">
            <v>0</v>
          </cell>
          <cell r="AJ3873">
            <v>0</v>
          </cell>
        </row>
        <row r="3874">
          <cell r="AH3874" t="str">
            <v>UD Levante</v>
          </cell>
          <cell r="AI3874">
            <v>10</v>
          </cell>
          <cell r="AJ3874">
            <v>10</v>
          </cell>
        </row>
        <row r="3875">
          <cell r="AH3875" t="str">
            <v>Girona</v>
          </cell>
          <cell r="AI3875">
            <v>0</v>
          </cell>
          <cell r="AJ3875">
            <v>0</v>
          </cell>
        </row>
        <row r="3876">
          <cell r="AH3876" t="str">
            <v>Getafe</v>
          </cell>
          <cell r="AI3876">
            <v>0</v>
          </cell>
          <cell r="AJ3876">
            <v>0</v>
          </cell>
        </row>
        <row r="3877">
          <cell r="AH3877" t="str">
            <v>Tenerife</v>
          </cell>
          <cell r="AI3877">
            <v>0</v>
          </cell>
          <cell r="AJ3877">
            <v>0</v>
          </cell>
        </row>
        <row r="3878">
          <cell r="AH3878" t="str">
            <v>Cádiz</v>
          </cell>
          <cell r="AI3878">
            <v>0</v>
          </cell>
          <cell r="AJ3878">
            <v>0</v>
          </cell>
        </row>
        <row r="3879">
          <cell r="AH3879" t="str">
            <v>Huesca</v>
          </cell>
          <cell r="AI3879">
            <v>10</v>
          </cell>
          <cell r="AJ3879">
            <v>10</v>
          </cell>
        </row>
        <row r="3880">
          <cell r="AH3880" t="str">
            <v>Valladolid</v>
          </cell>
          <cell r="AI3880">
            <v>0</v>
          </cell>
          <cell r="AJ3880">
            <v>0</v>
          </cell>
        </row>
        <row r="3881">
          <cell r="AH3881" t="str">
            <v>Oviedo</v>
          </cell>
          <cell r="AI3881">
            <v>0</v>
          </cell>
          <cell r="AJ3881">
            <v>0</v>
          </cell>
        </row>
        <row r="3882">
          <cell r="AH3882" t="str">
            <v>Lugo</v>
          </cell>
          <cell r="AI3882">
            <v>0</v>
          </cell>
          <cell r="AJ3882">
            <v>0</v>
          </cell>
        </row>
        <row r="3883">
          <cell r="AH3883" t="str">
            <v>Córdoba</v>
          </cell>
          <cell r="AI3883">
            <v>0</v>
          </cell>
          <cell r="AJ3883">
            <v>0</v>
          </cell>
        </row>
        <row r="3884">
          <cell r="AH3884" t="str">
            <v>Reus</v>
          </cell>
          <cell r="AI3884">
            <v>0</v>
          </cell>
          <cell r="AJ3884">
            <v>0</v>
          </cell>
        </row>
        <row r="3885">
          <cell r="AH3885" t="str">
            <v>Rayo Vallecano</v>
          </cell>
          <cell r="AI3885">
            <v>0</v>
          </cell>
          <cell r="AJ3885">
            <v>0</v>
          </cell>
        </row>
        <row r="3886">
          <cell r="AH3886" t="str">
            <v>RCD Mallorca</v>
          </cell>
          <cell r="AI3886">
            <v>0</v>
          </cell>
          <cell r="AJ3886">
            <v>0</v>
          </cell>
        </row>
        <row r="3887">
          <cell r="AH3887" t="str">
            <v>Nàstic</v>
          </cell>
          <cell r="AI3887">
            <v>0</v>
          </cell>
          <cell r="AJ3887">
            <v>0</v>
          </cell>
        </row>
        <row r="3888">
          <cell r="AH3888" t="str">
            <v>Almería</v>
          </cell>
          <cell r="AI3888">
            <v>0</v>
          </cell>
          <cell r="AJ3888">
            <v>0</v>
          </cell>
        </row>
        <row r="3889">
          <cell r="AH3889" t="str">
            <v>Zaragoza</v>
          </cell>
          <cell r="AI3889">
            <v>10</v>
          </cell>
          <cell r="AJ3889">
            <v>10</v>
          </cell>
        </row>
        <row r="3890">
          <cell r="AH3890" t="str">
            <v>Numancia</v>
          </cell>
          <cell r="AI3890">
            <v>0</v>
          </cell>
          <cell r="AJ3890">
            <v>0</v>
          </cell>
        </row>
        <row r="3891">
          <cell r="AH3891" t="str">
            <v>Alcorcón</v>
          </cell>
          <cell r="AI3891">
            <v>0</v>
          </cell>
          <cell r="AJ3891">
            <v>0</v>
          </cell>
        </row>
        <row r="3892">
          <cell r="AH3892" t="str">
            <v>Albacete</v>
          </cell>
          <cell r="AI3892">
            <v>0</v>
          </cell>
          <cell r="AJ3892">
            <v>0</v>
          </cell>
        </row>
        <row r="3893">
          <cell r="AH3893" t="str">
            <v>Elche</v>
          </cell>
          <cell r="AI3893">
            <v>10</v>
          </cell>
          <cell r="AJ3893">
            <v>10</v>
          </cell>
        </row>
        <row r="3894">
          <cell r="AH3894" t="str">
            <v>Extremadura</v>
          </cell>
          <cell r="AI3894">
            <v>0</v>
          </cell>
          <cell r="AJ3894">
            <v>0</v>
          </cell>
        </row>
        <row r="3895">
          <cell r="AH3895" t="str">
            <v>Rayo Majadahonda</v>
          </cell>
          <cell r="AI3895">
            <v>0</v>
          </cell>
          <cell r="AJ3895">
            <v>0</v>
          </cell>
        </row>
        <row r="3903">
          <cell r="A3903" t="str">
            <v>41. Audiencia TV</v>
          </cell>
        </row>
        <row r="3917">
          <cell r="AH3917" t="str">
            <v>Reus</v>
          </cell>
          <cell r="AI3917">
            <v>0.25539803444713594</v>
          </cell>
          <cell r="AJ3917">
            <v>0.25539803444713594</v>
          </cell>
          <cell r="AK3917">
            <v>-0.34596687939434734</v>
          </cell>
          <cell r="AL3917">
            <v>1.0459502084330121E-3</v>
          </cell>
          <cell r="AM3917"/>
          <cell r="AN3917">
            <v>0.36468380293969438</v>
          </cell>
          <cell r="AO3917">
            <v>3.6468380293969438</v>
          </cell>
          <cell r="BC3917" t="str">
            <v>Real Madrid</v>
          </cell>
          <cell r="BD3917"/>
          <cell r="BE3917">
            <v>1248.608793777365</v>
          </cell>
          <cell r="BF3917"/>
          <cell r="BG3917">
            <v>10</v>
          </cell>
          <cell r="BK3917" t="str">
            <v>Real Madrid</v>
          </cell>
          <cell r="BL3917"/>
          <cell r="BM3917">
            <v>1248.608793777365</v>
          </cell>
          <cell r="BN3917"/>
          <cell r="BO3917">
            <v>10</v>
          </cell>
        </row>
        <row r="3918">
          <cell r="AH3918" t="str">
            <v>Nàstic</v>
          </cell>
          <cell r="AI3918">
            <v>0.49268856731430644</v>
          </cell>
          <cell r="AJ3918">
            <v>0.49268856731430644</v>
          </cell>
          <cell r="AK3918">
            <v>-0.34530638006797215</v>
          </cell>
          <cell r="AL3918">
            <v>1.0461890185523503E-3</v>
          </cell>
          <cell r="AM3918"/>
          <cell r="AN3918">
            <v>0.36493202536364222</v>
          </cell>
          <cell r="AO3918">
            <v>3.6493202536364224</v>
          </cell>
          <cell r="BC3918" t="str">
            <v>Barcelona</v>
          </cell>
          <cell r="BD3918"/>
          <cell r="BE3918">
            <v>1971.2461702474241</v>
          </cell>
          <cell r="BF3918"/>
          <cell r="BG3918">
            <v>10</v>
          </cell>
          <cell r="BK3918" t="str">
            <v>Barcelona</v>
          </cell>
          <cell r="BL3918"/>
          <cell r="BM3918">
            <v>1971.2461702474241</v>
          </cell>
          <cell r="BN3918"/>
          <cell r="BO3918">
            <v>10</v>
          </cell>
        </row>
        <row r="3919">
          <cell r="AH3919" t="str">
            <v>Numancia</v>
          </cell>
          <cell r="AI3919">
            <v>0.55873374709655077</v>
          </cell>
          <cell r="AJ3919">
            <v>0.55873374709655077</v>
          </cell>
          <cell r="AK3919">
            <v>-0.34512254299605272</v>
          </cell>
          <cell r="AL3919">
            <v>1.0462554151786435E-3</v>
          </cell>
          <cell r="AM3919"/>
          <cell r="AN3919">
            <v>0.36500112329821871</v>
          </cell>
          <cell r="AO3919">
            <v>3.650011232982187</v>
          </cell>
          <cell r="BC3919" t="str">
            <v>Atlético de Madrid</v>
          </cell>
          <cell r="BD3919"/>
          <cell r="BE3919">
            <v>263.26229030619641</v>
          </cell>
          <cell r="BF3919"/>
          <cell r="BG3919">
            <v>10</v>
          </cell>
          <cell r="BK3919" t="str">
            <v>Atlético de Madrid</v>
          </cell>
          <cell r="BL3919"/>
          <cell r="BM3919">
            <v>263.26229030619641</v>
          </cell>
          <cell r="BN3919"/>
          <cell r="BO3919">
            <v>10</v>
          </cell>
        </row>
        <row r="3920">
          <cell r="AH3920" t="str">
            <v>Lugo</v>
          </cell>
          <cell r="AI3920">
            <v>0.5716356940345384</v>
          </cell>
          <cell r="AJ3920">
            <v>0.5716356940345384</v>
          </cell>
          <cell r="AK3920">
            <v>-0.34508663036541171</v>
          </cell>
          <cell r="AL3920">
            <v>1.0462683821442916E-3</v>
          </cell>
          <cell r="AM3920"/>
          <cell r="AN3920">
            <v>0.36501462211371971</v>
          </cell>
          <cell r="AO3920">
            <v>3.6501462211371969</v>
          </cell>
          <cell r="BC3920" t="str">
            <v>Villareal</v>
          </cell>
          <cell r="BD3920"/>
          <cell r="BE3920">
            <v>77.678255932623799</v>
          </cell>
          <cell r="BF3920"/>
          <cell r="BG3920">
            <v>5.1785503955082532</v>
          </cell>
          <cell r="BK3920" t="str">
            <v>Villareal</v>
          </cell>
          <cell r="BL3920"/>
          <cell r="BM3920">
            <v>77.678255932623799</v>
          </cell>
          <cell r="BN3920"/>
          <cell r="BO3920">
            <v>0</v>
          </cell>
        </row>
        <row r="3921">
          <cell r="AH3921" t="str">
            <v>Alcorcón</v>
          </cell>
          <cell r="AI3921">
            <v>0.61337633721311668</v>
          </cell>
          <cell r="AJ3921">
            <v>0.61337633721311668</v>
          </cell>
          <cell r="AK3921">
            <v>-0.34497044508667851</v>
          </cell>
          <cell r="AL3921">
            <v>1.0463103249933917E-3</v>
          </cell>
          <cell r="AM3921"/>
          <cell r="AN3921">
            <v>0.36505829490433189</v>
          </cell>
          <cell r="AO3921">
            <v>3.650582949043319</v>
          </cell>
          <cell r="BC3921" t="str">
            <v>Real Sociedad</v>
          </cell>
          <cell r="BD3921"/>
          <cell r="BE3921">
            <v>79.389042870180077</v>
          </cell>
          <cell r="BF3921"/>
          <cell r="BG3921">
            <v>5.292602858012005</v>
          </cell>
          <cell r="BK3921" t="str">
            <v>Real Sociedad</v>
          </cell>
          <cell r="BL3921"/>
          <cell r="BM3921">
            <v>79.389042870180077</v>
          </cell>
          <cell r="BN3921"/>
          <cell r="BO3921">
            <v>0</v>
          </cell>
        </row>
        <row r="3922">
          <cell r="AH3922" t="str">
            <v>Almería</v>
          </cell>
          <cell r="AI3922">
            <v>0.69671707954355078</v>
          </cell>
          <cell r="AJ3922">
            <v>0.69671707954355078</v>
          </cell>
          <cell r="AK3922">
            <v>-0.34473846573417871</v>
          </cell>
          <cell r="AL3922">
            <v>1.0463940322398076E-3</v>
          </cell>
          <cell r="AM3922"/>
          <cell r="AN3922">
            <v>0.36514549867198143</v>
          </cell>
          <cell r="AO3922">
            <v>3.6514549867198145</v>
          </cell>
          <cell r="BC3922" t="str">
            <v>Athletic Bilbao</v>
          </cell>
          <cell r="BD3922"/>
          <cell r="BE3922">
            <v>94.914150161492245</v>
          </cell>
          <cell r="BF3922"/>
          <cell r="BG3922">
            <v>6.3276100107661488</v>
          </cell>
          <cell r="BK3922" t="str">
            <v>Athletic Bilbao</v>
          </cell>
          <cell r="BL3922"/>
          <cell r="BM3922">
            <v>94.914150161492245</v>
          </cell>
          <cell r="BN3922"/>
          <cell r="BO3922">
            <v>0</v>
          </cell>
        </row>
        <row r="3923">
          <cell r="AH3923" t="str">
            <v>Córdoba</v>
          </cell>
          <cell r="AI3923">
            <v>0.71559747985206901</v>
          </cell>
          <cell r="AJ3923">
            <v>0.71559747985206901</v>
          </cell>
          <cell r="AK3923">
            <v>-0.34468591205015775</v>
          </cell>
          <cell r="AL3923">
            <v>1.0464129887764052E-3</v>
          </cell>
          <cell r="AM3923"/>
          <cell r="AN3923">
            <v>0.365165255189148</v>
          </cell>
          <cell r="AO3923">
            <v>3.65165255189148</v>
          </cell>
          <cell r="BC3923" t="str">
            <v>Espanyol</v>
          </cell>
          <cell r="BD3923"/>
          <cell r="BE3923">
            <v>142.70136961607506</v>
          </cell>
          <cell r="BF3923"/>
          <cell r="BG3923">
            <v>9.513424641071671</v>
          </cell>
          <cell r="BK3923" t="str">
            <v>Espanyol</v>
          </cell>
          <cell r="BL3923"/>
          <cell r="BM3923">
            <v>142.70136961607506</v>
          </cell>
          <cell r="BN3923"/>
          <cell r="BO3923">
            <v>10</v>
          </cell>
        </row>
        <row r="3924">
          <cell r="AH3924" t="str">
            <v>Albacete</v>
          </cell>
          <cell r="AI3924">
            <v>0.75653089336960533</v>
          </cell>
          <cell r="AJ3924">
            <v>0.75653089336960533</v>
          </cell>
          <cell r="AK3924">
            <v>-0.34457197369902387</v>
          </cell>
          <cell r="AL3924">
            <v>1.0464540785100939E-3</v>
          </cell>
          <cell r="AM3924"/>
          <cell r="AN3924">
            <v>0.36520808928574011</v>
          </cell>
          <cell r="AO3924">
            <v>3.6520808928574011</v>
          </cell>
          <cell r="BC3924" t="str">
            <v>Alavés</v>
          </cell>
          <cell r="BD3924"/>
          <cell r="BE3924">
            <v>77.236373918835341</v>
          </cell>
          <cell r="BF3924"/>
          <cell r="BG3924">
            <v>5.1490915945890228</v>
          </cell>
          <cell r="BK3924" t="str">
            <v>Alavés</v>
          </cell>
          <cell r="BL3924"/>
          <cell r="BM3924">
            <v>77.236373918835341</v>
          </cell>
          <cell r="BN3924"/>
          <cell r="BO3924">
            <v>0</v>
          </cell>
        </row>
        <row r="3925">
          <cell r="AH3925" t="str">
            <v>RCD Mallorca</v>
          </cell>
          <cell r="AI3925">
            <v>0.81793232249308956</v>
          </cell>
          <cell r="AJ3925">
            <v>0.81793232249308956</v>
          </cell>
          <cell r="AK3925">
            <v>-0.3444010625291406</v>
          </cell>
          <cell r="AL3925">
            <v>1.0465156919756034E-3</v>
          </cell>
          <cell r="AM3925"/>
          <cell r="AN3925">
            <v>0.36527234495338801</v>
          </cell>
          <cell r="AO3925">
            <v>3.6527234495338803</v>
          </cell>
          <cell r="BC3925" t="str">
            <v>Eibar</v>
          </cell>
          <cell r="BD3925"/>
          <cell r="BE3925">
            <v>73.679313888828503</v>
          </cell>
          <cell r="BF3925"/>
          <cell r="BG3925">
            <v>4.9119542592552339</v>
          </cell>
          <cell r="BK3925" t="str">
            <v>Eibar</v>
          </cell>
          <cell r="BL3925"/>
          <cell r="BM3925">
            <v>73.679313888828503</v>
          </cell>
          <cell r="BN3925"/>
          <cell r="BO3925">
            <v>0</v>
          </cell>
        </row>
        <row r="3926">
          <cell r="AH3926" t="str">
            <v>Tenerife</v>
          </cell>
          <cell r="AI3926">
            <v>0.82532042451278076</v>
          </cell>
          <cell r="AJ3926">
            <v>0.82532042451278076</v>
          </cell>
          <cell r="AK3926">
            <v>-0.34438049771204393</v>
          </cell>
          <cell r="AL3926">
            <v>1.0465231037748916E-3</v>
          </cell>
          <cell r="AM3926"/>
          <cell r="AN3926">
            <v>0.36528007674546537</v>
          </cell>
          <cell r="AO3926">
            <v>3.6528007674546537</v>
          </cell>
          <cell r="BC3926" t="str">
            <v>Málaga</v>
          </cell>
          <cell r="BD3926"/>
          <cell r="BE3926">
            <v>1.2141134155495048</v>
          </cell>
          <cell r="BF3926"/>
          <cell r="BG3926">
            <v>8.0940894369966987E-2</v>
          </cell>
          <cell r="BK3926" t="str">
            <v>Málaga</v>
          </cell>
          <cell r="BL3926"/>
          <cell r="BM3926">
            <v>1.2141134155495048</v>
          </cell>
          <cell r="BN3926"/>
          <cell r="BO3926">
            <v>0</v>
          </cell>
        </row>
        <row r="3927">
          <cell r="AH3927" t="str">
            <v>Elche</v>
          </cell>
          <cell r="AI3927">
            <v>0.87405713751546188</v>
          </cell>
          <cell r="AJ3927">
            <v>0.87405713751546188</v>
          </cell>
          <cell r="AK3927">
            <v>-0.34424483883969426</v>
          </cell>
          <cell r="AL3927">
            <v>1.046571987035675E-3</v>
          </cell>
          <cell r="AM3927"/>
          <cell r="AN3927">
            <v>0.36533108203289832</v>
          </cell>
          <cell r="AO3927">
            <v>3.6533108203289832</v>
          </cell>
          <cell r="BC3927" t="str">
            <v>Valencia</v>
          </cell>
          <cell r="BD3927"/>
          <cell r="BE3927">
            <v>137.19653760231517</v>
          </cell>
          <cell r="BF3927"/>
          <cell r="BG3927">
            <v>9.1464358401543464</v>
          </cell>
          <cell r="BK3927" t="str">
            <v>Valencia</v>
          </cell>
          <cell r="BL3927"/>
          <cell r="BM3927">
            <v>137.19653760231517</v>
          </cell>
          <cell r="BN3927"/>
          <cell r="BO3927">
            <v>10</v>
          </cell>
        </row>
        <row r="3928">
          <cell r="AH3928" t="str">
            <v>Osasuna</v>
          </cell>
          <cell r="AI3928">
            <v>0.8811752884559928</v>
          </cell>
          <cell r="AJ3928">
            <v>0.8811752884559928</v>
          </cell>
          <cell r="AK3928">
            <v>-0.34422502543270977</v>
          </cell>
          <cell r="AL3928">
            <v>1.0465791251695182E-3</v>
          </cell>
          <cell r="AM3928"/>
          <cell r="AN3928">
            <v>0.36533853171567754</v>
          </cell>
          <cell r="AO3928">
            <v>3.6533853171567756</v>
          </cell>
          <cell r="BC3928" t="str">
            <v>Sevilla</v>
          </cell>
          <cell r="BD3928"/>
          <cell r="BE3928">
            <v>135.49413585725893</v>
          </cell>
          <cell r="BF3928"/>
          <cell r="BG3928">
            <v>9.0329423904839281</v>
          </cell>
          <cell r="BK3928" t="str">
            <v>Sevilla</v>
          </cell>
          <cell r="BL3928"/>
          <cell r="BM3928">
            <v>135.49413585725893</v>
          </cell>
          <cell r="BN3928"/>
          <cell r="BO3928">
            <v>10</v>
          </cell>
        </row>
        <row r="3929">
          <cell r="AH3929" t="str">
            <v>Oviedo</v>
          </cell>
          <cell r="AI3929">
            <v>0.88957900155112202</v>
          </cell>
          <cell r="AJ3929">
            <v>0.88957900155112202</v>
          </cell>
          <cell r="AK3929">
            <v>-0.34420163365735607</v>
          </cell>
          <cell r="AL3929">
            <v>1.0465875520082998E-3</v>
          </cell>
          <cell r="AM3929"/>
          <cell r="AN3929">
            <v>0.36534732690178556</v>
          </cell>
          <cell r="AO3929">
            <v>3.6534732690178555</v>
          </cell>
          <cell r="BC3929" t="str">
            <v>Celta</v>
          </cell>
          <cell r="BD3929"/>
          <cell r="BE3929">
            <v>76.686638879080149</v>
          </cell>
          <cell r="BF3929"/>
          <cell r="BG3929">
            <v>5.1124425919386765</v>
          </cell>
          <cell r="BK3929" t="str">
            <v>Celta</v>
          </cell>
          <cell r="BL3929"/>
          <cell r="BM3929">
            <v>76.686638879080149</v>
          </cell>
          <cell r="BN3929"/>
          <cell r="BO3929">
            <v>0</v>
          </cell>
        </row>
        <row r="3930">
          <cell r="AH3930" t="str">
            <v>Cádiz</v>
          </cell>
          <cell r="AI3930">
            <v>0.90202157746092004</v>
          </cell>
          <cell r="AJ3930">
            <v>0.90202157746092004</v>
          </cell>
          <cell r="AK3930">
            <v>-0.34416699968815601</v>
          </cell>
          <cell r="AL3930">
            <v>1.0466000278971522E-3</v>
          </cell>
          <cell r="AM3930"/>
          <cell r="AN3930">
            <v>0.36536034922446492</v>
          </cell>
          <cell r="AO3930">
            <v>3.653603492244649</v>
          </cell>
          <cell r="BC3930" t="str">
            <v>Las Palmas</v>
          </cell>
          <cell r="BD3930"/>
          <cell r="BE3930">
            <v>0.96955404977872495</v>
          </cell>
          <cell r="BF3930"/>
          <cell r="BG3930">
            <v>6.4636936651915E-2</v>
          </cell>
          <cell r="BK3930" t="str">
            <v>Las Palmas</v>
          </cell>
          <cell r="BL3930"/>
          <cell r="BM3930">
            <v>0.96955404977872495</v>
          </cell>
          <cell r="BN3930"/>
          <cell r="BO3930">
            <v>0</v>
          </cell>
        </row>
        <row r="3931">
          <cell r="AH3931" t="str">
            <v>Granada</v>
          </cell>
          <cell r="AI3931">
            <v>0.9606027267655578</v>
          </cell>
          <cell r="AJ3931">
            <v>0.9606027267655578</v>
          </cell>
          <cell r="AK3931">
            <v>-0.34400393878055691</v>
          </cell>
          <cell r="AL3931">
            <v>1.0466587510160157E-3</v>
          </cell>
          <cell r="AM3931"/>
          <cell r="AN3931">
            <v>0.36542166197711506</v>
          </cell>
          <cell r="AO3931">
            <v>3.6542166197711508</v>
          </cell>
          <cell r="BC3931" t="str">
            <v>Betis</v>
          </cell>
          <cell r="BD3931"/>
          <cell r="BE3931">
            <v>92.90506994647582</v>
          </cell>
          <cell r="BF3931"/>
          <cell r="BG3931">
            <v>6.1936713297650545</v>
          </cell>
          <cell r="BK3931" t="str">
            <v>Betis</v>
          </cell>
          <cell r="BL3931"/>
          <cell r="BM3931">
            <v>92.90506994647582</v>
          </cell>
          <cell r="BN3931"/>
          <cell r="BO3931">
            <v>0</v>
          </cell>
        </row>
        <row r="3932">
          <cell r="AH3932" t="str">
            <v>Las Palmas</v>
          </cell>
          <cell r="AI3932">
            <v>0.96955404977872495</v>
          </cell>
          <cell r="AJ3932">
            <v>0.96955404977872495</v>
          </cell>
          <cell r="AK3932">
            <v>-0.34397902273039288</v>
          </cell>
          <cell r="AL3932">
            <v>1.046667721871359E-3</v>
          </cell>
          <cell r="AM3932"/>
          <cell r="AN3932">
            <v>0.36543103099783092</v>
          </cell>
          <cell r="AO3932">
            <v>3.6543103099783094</v>
          </cell>
          <cell r="BC3932" t="str">
            <v>Deportivo</v>
          </cell>
          <cell r="BD3932"/>
          <cell r="BE3932">
            <v>1.0018495327184984</v>
          </cell>
          <cell r="BF3932"/>
          <cell r="BG3932">
            <v>6.6789968847899894E-2</v>
          </cell>
          <cell r="BK3932" t="str">
            <v>Deportivo</v>
          </cell>
          <cell r="BL3932"/>
          <cell r="BM3932">
            <v>1.0018495327184984</v>
          </cell>
          <cell r="BN3932"/>
          <cell r="BO3932">
            <v>0</v>
          </cell>
        </row>
        <row r="3933">
          <cell r="AH3933" t="str">
            <v>Deportivo</v>
          </cell>
          <cell r="AI3933">
            <v>1.0018495327184984</v>
          </cell>
          <cell r="AJ3933">
            <v>1.0018495327184984</v>
          </cell>
          <cell r="AK3933">
            <v>-0.34388912810008909</v>
          </cell>
          <cell r="AL3933">
            <v>1.0467000830627141E-3</v>
          </cell>
          <cell r="AM3933"/>
          <cell r="AN3933">
            <v>0.36546483415996645</v>
          </cell>
          <cell r="AO3933">
            <v>3.6546483415996645</v>
          </cell>
          <cell r="BC3933" t="str">
            <v>Leganes</v>
          </cell>
          <cell r="BD3933"/>
          <cell r="BE3933">
            <v>65.227181688109127</v>
          </cell>
          <cell r="BF3933"/>
          <cell r="BG3933">
            <v>4.3484787792072748</v>
          </cell>
          <cell r="BK3933" t="str">
            <v>Leganes</v>
          </cell>
          <cell r="BL3933"/>
          <cell r="BM3933">
            <v>65.227181688109127</v>
          </cell>
          <cell r="BN3933"/>
          <cell r="BO3933">
            <v>0</v>
          </cell>
        </row>
        <row r="3934">
          <cell r="AH3934" t="str">
            <v>Sporting Gijón</v>
          </cell>
          <cell r="AI3934">
            <v>1.0948878862050402</v>
          </cell>
          <cell r="AJ3934">
            <v>1.0948878862050402</v>
          </cell>
          <cell r="AK3934">
            <v>-0.34363015540083136</v>
          </cell>
          <cell r="AL3934">
            <v>1.0467932690179976E-3</v>
          </cell>
          <cell r="AM3934"/>
          <cell r="AN3934">
            <v>0.36556222174770275</v>
          </cell>
          <cell r="AO3934">
            <v>3.6556222174770276</v>
          </cell>
          <cell r="BC3934" t="str">
            <v>Sporting Gijón</v>
          </cell>
          <cell r="BD3934"/>
          <cell r="BE3934">
            <v>1.0948878862050402</v>
          </cell>
          <cell r="BF3934"/>
          <cell r="BG3934">
            <v>7.2992525747002684E-2</v>
          </cell>
          <cell r="BK3934" t="str">
            <v>Sporting Gijón</v>
          </cell>
          <cell r="BL3934"/>
          <cell r="BM3934">
            <v>1.0948878862050402</v>
          </cell>
          <cell r="BN3934"/>
          <cell r="BO3934">
            <v>0</v>
          </cell>
        </row>
        <row r="3935">
          <cell r="AH3935" t="str">
            <v>Málaga</v>
          </cell>
          <cell r="AI3935">
            <v>1.2141134155495048</v>
          </cell>
          <cell r="AJ3935">
            <v>1.2141134155495048</v>
          </cell>
          <cell r="AK3935">
            <v>-0.3432982905730726</v>
          </cell>
          <cell r="AL3935">
            <v>1.0469125931832895E-3</v>
          </cell>
          <cell r="AM3935"/>
          <cell r="AN3935">
            <v>0.36568703334356933</v>
          </cell>
          <cell r="AO3935">
            <v>3.6568703334356933</v>
          </cell>
          <cell r="BC3935" t="str">
            <v>Osasuna</v>
          </cell>
          <cell r="BD3935"/>
          <cell r="BE3935">
            <v>0.8811752884559928</v>
          </cell>
          <cell r="BF3935"/>
          <cell r="BG3935">
            <v>5.8745019230399514E-2</v>
          </cell>
          <cell r="BK3935" t="str">
            <v>Osasuna</v>
          </cell>
          <cell r="BL3935"/>
          <cell r="BM3935">
            <v>0.8811752884559928</v>
          </cell>
          <cell r="BN3935"/>
          <cell r="BO3935">
            <v>0</v>
          </cell>
        </row>
        <row r="3936">
          <cell r="AH3936" t="str">
            <v>Zaragoza</v>
          </cell>
          <cell r="AI3936">
            <v>1.3426826829008769</v>
          </cell>
          <cell r="AJ3936">
            <v>1.3426826829008769</v>
          </cell>
          <cell r="AK3936">
            <v>-0.34294041740614917</v>
          </cell>
          <cell r="AL3936">
            <v>1.0470411548341209E-3</v>
          </cell>
          <cell r="AM3936"/>
          <cell r="AN3936">
            <v>0.36582164239446202</v>
          </cell>
          <cell r="AO3936">
            <v>3.6582164239446202</v>
          </cell>
          <cell r="BC3936" t="str">
            <v>Granada</v>
          </cell>
          <cell r="BD3936"/>
          <cell r="BE3936">
            <v>0.9606027267655578</v>
          </cell>
          <cell r="BF3936"/>
          <cell r="BG3936">
            <v>6.4040181784370515E-2</v>
          </cell>
          <cell r="BK3936" t="str">
            <v>Granada</v>
          </cell>
          <cell r="BL3936"/>
          <cell r="BM3936">
            <v>0.9606027267655578</v>
          </cell>
          <cell r="BN3936"/>
          <cell r="BO3936">
            <v>0</v>
          </cell>
        </row>
        <row r="3937">
          <cell r="AH3937" t="str">
            <v>Huesca</v>
          </cell>
          <cell r="AI3937">
            <v>64.763631986659291</v>
          </cell>
          <cell r="AJ3937">
            <v>64.763631986659291</v>
          </cell>
          <cell r="AK3937">
            <v>-0.16640790349984555</v>
          </cell>
          <cell r="AL3937">
            <v>1.0951885150071727E-3</v>
          </cell>
          <cell r="AM3937"/>
          <cell r="AN3937">
            <v>0.43391797729022386</v>
          </cell>
          <cell r="AO3937">
            <v>4.3391797729022388</v>
          </cell>
          <cell r="BC3937" t="str">
            <v>UD Levante</v>
          </cell>
          <cell r="BD3937"/>
          <cell r="BE3937">
            <v>78.79983521276688</v>
          </cell>
          <cell r="BF3937"/>
          <cell r="BG3937">
            <v>5.2533223475177913</v>
          </cell>
          <cell r="BK3937" t="str">
            <v>UD Levante</v>
          </cell>
          <cell r="BL3937"/>
          <cell r="BM3937">
            <v>78.79983521276688</v>
          </cell>
          <cell r="BN3937"/>
          <cell r="BO3937">
            <v>0</v>
          </cell>
        </row>
        <row r="3938">
          <cell r="AH3938" t="str">
            <v>Leganes</v>
          </cell>
          <cell r="AI3938">
            <v>65.227181688109127</v>
          </cell>
          <cell r="AJ3938">
            <v>65.227181688109127</v>
          </cell>
          <cell r="AK3938">
            <v>-0.16511761070202699</v>
          </cell>
          <cell r="AL3938">
            <v>1.0954227817074511E-3</v>
          </cell>
          <cell r="AM3938"/>
          <cell r="AN3938">
            <v>0.43442570596502189</v>
          </cell>
          <cell r="AO3938">
            <v>4.3442570596502188</v>
          </cell>
          <cell r="BC3938" t="str">
            <v>Girona</v>
          </cell>
          <cell r="BD3938"/>
          <cell r="BE3938">
            <v>79.102707029532283</v>
          </cell>
          <cell r="BF3938"/>
          <cell r="BG3938">
            <v>5.2735138019688188</v>
          </cell>
          <cell r="BK3938" t="str">
            <v>Girona</v>
          </cell>
          <cell r="BL3938"/>
          <cell r="BM3938">
            <v>79.102707029532283</v>
          </cell>
          <cell r="BN3938"/>
          <cell r="BO3938">
            <v>0</v>
          </cell>
        </row>
        <row r="3939">
          <cell r="AH3939" t="str">
            <v>Rayo Vallecano</v>
          </cell>
          <cell r="AI3939">
            <v>66.145349824136375</v>
          </cell>
          <cell r="AJ3939">
            <v>66.145349824136375</v>
          </cell>
          <cell r="AK3939">
            <v>-0.16256188533019075</v>
          </cell>
          <cell r="AL3939">
            <v>1.0958815634785942E-3</v>
          </cell>
          <cell r="AM3939"/>
          <cell r="AN3939">
            <v>0.43543169941094029</v>
          </cell>
          <cell r="AO3939">
            <v>4.3543169941094026</v>
          </cell>
          <cell r="BC3939" t="str">
            <v>Getafe</v>
          </cell>
          <cell r="BD3939"/>
          <cell r="BE3939">
            <v>70.062370938608396</v>
          </cell>
          <cell r="BF3939"/>
          <cell r="BG3939">
            <v>4.67082472924056</v>
          </cell>
          <cell r="BK3939" t="str">
            <v>Getafe</v>
          </cell>
          <cell r="BL3939"/>
          <cell r="BM3939">
            <v>70.062370938608396</v>
          </cell>
          <cell r="BN3939"/>
          <cell r="BO3939">
            <v>0</v>
          </cell>
        </row>
        <row r="3940">
          <cell r="AH3940" t="str">
            <v>Getafe</v>
          </cell>
          <cell r="AI3940">
            <v>70.062370938608396</v>
          </cell>
          <cell r="AJ3940">
            <v>70.062370938608396</v>
          </cell>
          <cell r="AK3940">
            <v>-0.1516588384355452</v>
          </cell>
          <cell r="AL3940">
            <v>1.0977603972244384E-3</v>
          </cell>
          <cell r="AM3940"/>
          <cell r="AN3940">
            <v>0.4397280118599125</v>
          </cell>
          <cell r="AO3940">
            <v>4.3972801185991255</v>
          </cell>
          <cell r="BC3940" t="str">
            <v>Tenerife</v>
          </cell>
          <cell r="BD3940"/>
          <cell r="BE3940">
            <v>0.82532042451278076</v>
          </cell>
          <cell r="BF3940"/>
          <cell r="BG3940">
            <v>5.5021361634185389E-2</v>
          </cell>
          <cell r="BK3940" t="str">
            <v>Tenerife</v>
          </cell>
          <cell r="BL3940"/>
          <cell r="BM3940">
            <v>0.82532042451278076</v>
          </cell>
          <cell r="BN3940"/>
          <cell r="BO3940">
            <v>0</v>
          </cell>
        </row>
        <row r="3941">
          <cell r="AH3941" t="str">
            <v>Valladolid</v>
          </cell>
          <cell r="AI3941">
            <v>70.355155729230916</v>
          </cell>
          <cell r="AJ3941">
            <v>70.355155729230916</v>
          </cell>
          <cell r="AK3941">
            <v>-0.15084387057887419</v>
          </cell>
          <cell r="AL3941">
            <v>1.0978957209914113E-3</v>
          </cell>
          <cell r="AM3941"/>
          <cell r="AN3941">
            <v>0.44004943923572126</v>
          </cell>
          <cell r="AO3941">
            <v>4.4004943923572126</v>
          </cell>
          <cell r="BC3941" t="str">
            <v>Cádiz</v>
          </cell>
          <cell r="BD3941"/>
          <cell r="BE3941">
            <v>0.90202157746092004</v>
          </cell>
          <cell r="BF3941"/>
          <cell r="BG3941">
            <v>6.0134771830728004E-2</v>
          </cell>
          <cell r="BK3941" t="str">
            <v>Cádiz</v>
          </cell>
          <cell r="BL3941"/>
          <cell r="BM3941">
            <v>0.90202157746092004</v>
          </cell>
          <cell r="BN3941"/>
          <cell r="BO3941">
            <v>0</v>
          </cell>
        </row>
        <row r="3942">
          <cell r="AH3942" t="str">
            <v>Eibar</v>
          </cell>
          <cell r="AI3942">
            <v>73.679313888828503</v>
          </cell>
          <cell r="AJ3942">
            <v>73.679313888828503</v>
          </cell>
          <cell r="AK3942">
            <v>-0.14159106053774259</v>
          </cell>
          <cell r="AL3942">
            <v>1.0993820939889567E-3</v>
          </cell>
          <cell r="AM3942"/>
          <cell r="AN3942">
            <v>0.44370151422325133</v>
          </cell>
          <cell r="AO3942">
            <v>4.4370151422325135</v>
          </cell>
          <cell r="BC3942" t="str">
            <v>Huesca</v>
          </cell>
          <cell r="BD3942"/>
          <cell r="BE3942">
            <v>64.763631986659291</v>
          </cell>
          <cell r="BF3942"/>
          <cell r="BG3942">
            <v>4.3175754657772867</v>
          </cell>
          <cell r="BK3942" t="str">
            <v>Huesca</v>
          </cell>
          <cell r="BL3942"/>
          <cell r="BM3942">
            <v>64.763631986659291</v>
          </cell>
          <cell r="BN3942"/>
          <cell r="BO3942">
            <v>0</v>
          </cell>
        </row>
        <row r="3943">
          <cell r="AH3943" t="str">
            <v>Celta</v>
          </cell>
          <cell r="AI3943">
            <v>76.686638879080149</v>
          </cell>
          <cell r="AJ3943">
            <v>76.686638879080149</v>
          </cell>
          <cell r="AK3943">
            <v>-0.13322015712979074</v>
          </cell>
          <cell r="AL3943">
            <v>1.1006473407647098E-3</v>
          </cell>
          <cell r="AM3943"/>
          <cell r="AN3943">
            <v>0.4470096349249309</v>
          </cell>
          <cell r="AO3943">
            <v>4.4700963492493093</v>
          </cell>
          <cell r="BC3943" t="str">
            <v>Valladolid</v>
          </cell>
          <cell r="BD3943"/>
          <cell r="BE3943">
            <v>70.355155729230916</v>
          </cell>
          <cell r="BF3943"/>
          <cell r="BG3943">
            <v>4.6903437152820606</v>
          </cell>
          <cell r="BK3943" t="str">
            <v>Valladolid</v>
          </cell>
          <cell r="BL3943"/>
          <cell r="BM3943">
            <v>70.355155729230916</v>
          </cell>
          <cell r="BN3943"/>
          <cell r="BO3943">
            <v>0</v>
          </cell>
        </row>
        <row r="3944">
          <cell r="AH3944" t="str">
            <v>Alavés</v>
          </cell>
          <cell r="AI3944">
            <v>77.236373918835341</v>
          </cell>
          <cell r="AJ3944">
            <v>77.236373918835341</v>
          </cell>
          <cell r="AK3944">
            <v>-0.13168996703305225</v>
          </cell>
          <cell r="AL3944">
            <v>1.1008704441440355E-3</v>
          </cell>
          <cell r="AM3944"/>
          <cell r="AN3944">
            <v>0.44761476077443785</v>
          </cell>
          <cell r="AO3944">
            <v>4.4761476077443785</v>
          </cell>
          <cell r="BC3944" t="str">
            <v>Oviedo</v>
          </cell>
          <cell r="BD3944"/>
          <cell r="BE3944">
            <v>0.88957900155112202</v>
          </cell>
          <cell r="BF3944"/>
          <cell r="BG3944">
            <v>5.9305266770074798E-2</v>
          </cell>
          <cell r="BK3944" t="str">
            <v>Oviedo</v>
          </cell>
          <cell r="BL3944"/>
          <cell r="BM3944">
            <v>0.88957900155112202</v>
          </cell>
          <cell r="BN3944"/>
          <cell r="BO3944">
            <v>0</v>
          </cell>
        </row>
        <row r="3945">
          <cell r="AH3945" t="str">
            <v>Villareal</v>
          </cell>
          <cell r="AI3945">
            <v>77.678255932623799</v>
          </cell>
          <cell r="AJ3945">
            <v>77.678255932623799</v>
          </cell>
          <cell r="AK3945">
            <v>-0.13045998634685282</v>
          </cell>
          <cell r="AL3945">
            <v>1.1010479404430849E-3</v>
          </cell>
          <cell r="AM3945"/>
          <cell r="AN3945">
            <v>0.44810125489970654</v>
          </cell>
          <cell r="AO3945">
            <v>4.4810125489970654</v>
          </cell>
          <cell r="BC3945" t="str">
            <v>Lugo</v>
          </cell>
          <cell r="BD3945"/>
          <cell r="BE3945">
            <v>0.5716356940345384</v>
          </cell>
          <cell r="BF3945"/>
          <cell r="BG3945">
            <v>3.8109046268969229E-2</v>
          </cell>
          <cell r="BK3945" t="str">
            <v>Lugo</v>
          </cell>
          <cell r="BL3945"/>
          <cell r="BM3945">
            <v>0.5716356940345384</v>
          </cell>
          <cell r="BN3945"/>
          <cell r="BO3945">
            <v>0</v>
          </cell>
        </row>
        <row r="3946">
          <cell r="AH3946" t="str">
            <v>UD Levante</v>
          </cell>
          <cell r="AI3946">
            <v>78.79983521276688</v>
          </cell>
          <cell r="AJ3946">
            <v>78.79983521276688</v>
          </cell>
          <cell r="AK3946">
            <v>-0.12733806508830195</v>
          </cell>
          <cell r="AL3946">
            <v>1.1014911051785443E-3</v>
          </cell>
          <cell r="AM3946"/>
          <cell r="AN3946">
            <v>0.44933641696487364</v>
          </cell>
          <cell r="AO3946">
            <v>4.4933641696487365</v>
          </cell>
          <cell r="BC3946" t="str">
            <v>Córdoba</v>
          </cell>
          <cell r="BD3946"/>
          <cell r="BE3946">
            <v>0.71559747985206901</v>
          </cell>
          <cell r="BF3946"/>
          <cell r="BG3946">
            <v>4.7706498656804597E-2</v>
          </cell>
          <cell r="BK3946" t="str">
            <v>Córdoba</v>
          </cell>
          <cell r="BL3946"/>
          <cell r="BM3946">
            <v>0.71559747985206901</v>
          </cell>
          <cell r="BN3946"/>
          <cell r="BO3946">
            <v>0</v>
          </cell>
        </row>
        <row r="3947">
          <cell r="AH3947" t="str">
            <v>Girona</v>
          </cell>
          <cell r="AI3947">
            <v>79.102707029532283</v>
          </cell>
          <cell r="AJ3947">
            <v>79.102707029532283</v>
          </cell>
          <cell r="AK3947">
            <v>-0.12649501994640594</v>
          </cell>
          <cell r="AL3947">
            <v>1.101608967038731E-3</v>
          </cell>
          <cell r="AM3947"/>
          <cell r="AN3947">
            <v>0.44967004544500944</v>
          </cell>
          <cell r="AO3947">
            <v>4.4967004544500941</v>
          </cell>
          <cell r="BC3947" t="str">
            <v>Reus</v>
          </cell>
          <cell r="BD3947"/>
          <cell r="BE3947">
            <v>0.25539803444713594</v>
          </cell>
          <cell r="BF3947"/>
          <cell r="BG3947">
            <v>1.7026535629809061E-2</v>
          </cell>
          <cell r="BK3947" t="str">
            <v>Reus</v>
          </cell>
          <cell r="BL3947"/>
          <cell r="BM3947">
            <v>0.25539803444713594</v>
          </cell>
          <cell r="BN3947"/>
          <cell r="BO3947">
            <v>0</v>
          </cell>
        </row>
        <row r="3948">
          <cell r="AH3948" t="str">
            <v>Real Sociedad</v>
          </cell>
          <cell r="AI3948">
            <v>79.389042870180077</v>
          </cell>
          <cell r="AJ3948">
            <v>79.389042870180077</v>
          </cell>
          <cell r="AK3948">
            <v>-0.12569800277264953</v>
          </cell>
          <cell r="AL3948">
            <v>1.1017196854988486E-3</v>
          </cell>
          <cell r="AM3948"/>
          <cell r="AN3948">
            <v>0.44998549144241634</v>
          </cell>
          <cell r="AO3948">
            <v>4.4998549144241631</v>
          </cell>
          <cell r="BC3948" t="str">
            <v>Rayo Vallecano</v>
          </cell>
          <cell r="BD3948"/>
          <cell r="BE3948">
            <v>66.145349824136375</v>
          </cell>
          <cell r="BF3948"/>
          <cell r="BG3948">
            <v>4.4096899882757583</v>
          </cell>
          <cell r="BK3948" t="str">
            <v>Rayo Vallecano</v>
          </cell>
          <cell r="BL3948"/>
          <cell r="BM3948">
            <v>66.145349824136375</v>
          </cell>
          <cell r="BN3948"/>
          <cell r="BO3948">
            <v>0</v>
          </cell>
        </row>
        <row r="3949">
          <cell r="AH3949" t="str">
            <v>Betis</v>
          </cell>
          <cell r="AI3949">
            <v>92.90506994647582</v>
          </cell>
          <cell r="AJ3949">
            <v>92.90506994647582</v>
          </cell>
          <cell r="AK3949">
            <v>-8.8076077147156651E-2</v>
          </cell>
          <cell r="AL3949">
            <v>1.1061589465679743E-3</v>
          </cell>
          <cell r="AM3949"/>
          <cell r="AN3949">
            <v>0.46490810507195324</v>
          </cell>
          <cell r="AO3949">
            <v>4.6490810507195324</v>
          </cell>
          <cell r="BC3949" t="str">
            <v>RCD Mallorca</v>
          </cell>
          <cell r="BD3949"/>
          <cell r="BE3949">
            <v>0.81793232249308956</v>
          </cell>
          <cell r="BF3949"/>
          <cell r="BG3949">
            <v>5.4528821499539304E-2</v>
          </cell>
          <cell r="BK3949" t="str">
            <v>RCD Mallorca</v>
          </cell>
          <cell r="BL3949"/>
          <cell r="BM3949">
            <v>0.81793232249308956</v>
          </cell>
          <cell r="BN3949"/>
          <cell r="BO3949">
            <v>0</v>
          </cell>
        </row>
        <row r="3950">
          <cell r="AH3950" t="str">
            <v>Athletic Bilbao</v>
          </cell>
          <cell r="AI3950">
            <v>94.914150161492245</v>
          </cell>
          <cell r="AJ3950">
            <v>94.914150161492245</v>
          </cell>
          <cell r="AK3950">
            <v>-8.2483792816981094E-2</v>
          </cell>
          <cell r="AL3950">
            <v>1.1066866102514249E-3</v>
          </cell>
          <cell r="AM3950"/>
          <cell r="AN3950">
            <v>0.46713100293653825</v>
          </cell>
          <cell r="AO3950">
            <v>4.6713100293653822</v>
          </cell>
          <cell r="BC3950" t="str">
            <v>Nàstic</v>
          </cell>
          <cell r="BD3950"/>
          <cell r="BE3950">
            <v>0.49268856731430644</v>
          </cell>
          <cell r="BF3950"/>
          <cell r="BG3950">
            <v>3.2845904487620425E-2</v>
          </cell>
          <cell r="BK3950" t="str">
            <v>Nàstic</v>
          </cell>
          <cell r="BL3950"/>
          <cell r="BM3950">
            <v>0.49268856731430644</v>
          </cell>
          <cell r="BN3950"/>
          <cell r="BO3950">
            <v>0</v>
          </cell>
        </row>
        <row r="3951">
          <cell r="AH3951" t="str">
            <v>Sevilla</v>
          </cell>
          <cell r="AI3951">
            <v>135.49413585725893</v>
          </cell>
          <cell r="AJ3951">
            <v>135.49413585725893</v>
          </cell>
          <cell r="AK3951">
            <v>3.0470790294738447E-2</v>
          </cell>
          <cell r="AL3951">
            <v>1.1099423409862048E-3</v>
          </cell>
          <cell r="AM3951"/>
          <cell r="AN3951">
            <v>0.51215420573605464</v>
          </cell>
          <cell r="AO3951">
            <v>5.1215420573605464</v>
          </cell>
          <cell r="BC3951" t="str">
            <v>Almería</v>
          </cell>
          <cell r="BD3951"/>
          <cell r="BE3951">
            <v>0.69671707954355078</v>
          </cell>
          <cell r="BF3951"/>
          <cell r="BG3951">
            <v>4.6447805302903392E-2</v>
          </cell>
          <cell r="BK3951" t="str">
            <v>Almería</v>
          </cell>
          <cell r="BL3951"/>
          <cell r="BM3951">
            <v>0.69671707954355078</v>
          </cell>
          <cell r="BN3951"/>
          <cell r="BO3951">
            <v>0</v>
          </cell>
        </row>
        <row r="3952">
          <cell r="AH3952" t="str">
            <v>Valencia</v>
          </cell>
          <cell r="AI3952">
            <v>137.19653760231517</v>
          </cell>
          <cell r="AJ3952">
            <v>137.19653760231517</v>
          </cell>
          <cell r="AK3952">
            <v>3.5209433645752561E-2</v>
          </cell>
          <cell r="AL3952">
            <v>1.1097696278860665E-3</v>
          </cell>
          <cell r="AM3952"/>
          <cell r="AN3952">
            <v>0.51404363003244857</v>
          </cell>
          <cell r="AO3952">
            <v>5.1404363003244855</v>
          </cell>
          <cell r="BC3952" t="str">
            <v>Zaragoza</v>
          </cell>
          <cell r="BD3952"/>
          <cell r="BE3952">
            <v>1.3426826829008769</v>
          </cell>
          <cell r="BF3952"/>
          <cell r="BG3952">
            <v>8.9512178860058467E-2</v>
          </cell>
          <cell r="BK3952" t="str">
            <v>Zaragoza</v>
          </cell>
          <cell r="BL3952"/>
          <cell r="BM3952">
            <v>1.3426826829008769</v>
          </cell>
          <cell r="BN3952"/>
          <cell r="BO3952">
            <v>0</v>
          </cell>
        </row>
        <row r="3953">
          <cell r="AH3953" t="str">
            <v>Espanyol</v>
          </cell>
          <cell r="AI3953">
            <v>142.70136961607506</v>
          </cell>
          <cell r="AJ3953">
            <v>142.70136961607506</v>
          </cell>
          <cell r="AK3953">
            <v>5.0532159727421949E-2</v>
          </cell>
          <cell r="AL3953">
            <v>1.1090408624085035E-3</v>
          </cell>
          <cell r="AM3953"/>
          <cell r="AN3953">
            <v>0.52015083881218449</v>
          </cell>
          <cell r="AO3953">
            <v>5.2015083881218445</v>
          </cell>
          <cell r="BC3953" t="str">
            <v>Numancia</v>
          </cell>
          <cell r="BD3953"/>
          <cell r="BE3953">
            <v>0.55873374709655077</v>
          </cell>
          <cell r="BF3953"/>
          <cell r="BG3953">
            <v>3.7248916473103383E-2</v>
          </cell>
          <cell r="BK3953" t="str">
            <v>Numancia</v>
          </cell>
          <cell r="BL3953"/>
          <cell r="BM3953">
            <v>0.55873374709655077</v>
          </cell>
          <cell r="BN3953"/>
          <cell r="BO3953">
            <v>0</v>
          </cell>
        </row>
        <row r="3954">
          <cell r="AH3954" t="str">
            <v>Atlético de Madrid</v>
          </cell>
          <cell r="AI3954">
            <v>263.26229030619641</v>
          </cell>
          <cell r="AJ3954">
            <v>263.26229030619641</v>
          </cell>
          <cell r="AK3954">
            <v>0.38611405564559531</v>
          </cell>
          <cell r="AL3954">
            <v>1.0306918455502772E-3</v>
          </cell>
          <cell r="AM3954"/>
          <cell r="AN3954">
            <v>0.65029389969529416</v>
          </cell>
          <cell r="AO3954">
            <v>6.5029389969529419</v>
          </cell>
          <cell r="BC3954" t="str">
            <v>Alcorcón</v>
          </cell>
          <cell r="BD3954"/>
          <cell r="BE3954">
            <v>0.61337633721311668</v>
          </cell>
          <cell r="BF3954"/>
          <cell r="BG3954">
            <v>4.0891755814207786E-2</v>
          </cell>
          <cell r="BK3954" t="str">
            <v>Alcorcón</v>
          </cell>
          <cell r="BL3954"/>
          <cell r="BM3954">
            <v>0.61337633721311668</v>
          </cell>
          <cell r="BN3954"/>
          <cell r="BO3954">
            <v>0</v>
          </cell>
        </row>
        <row r="3955">
          <cell r="AH3955" t="str">
            <v>Real Madrid</v>
          </cell>
          <cell r="AI3955">
            <v>1248.608793777365</v>
          </cell>
          <cell r="AJ3955">
            <v>1248.608793777365</v>
          </cell>
          <cell r="AK3955">
            <v>3.1288307326449951</v>
          </cell>
          <cell r="AL3955">
            <v>8.3123029933948708E-6</v>
          </cell>
          <cell r="AM3955"/>
          <cell r="AN3955">
            <v>0.99912248311390939</v>
          </cell>
          <cell r="AO3955">
            <v>9.9912248311390943</v>
          </cell>
          <cell r="BC3955" t="str">
            <v>Albacete</v>
          </cell>
          <cell r="BD3955"/>
          <cell r="BE3955">
            <v>0.75653089336960533</v>
          </cell>
          <cell r="BF3955"/>
          <cell r="BG3955">
            <v>5.0435392891307024E-2</v>
          </cell>
          <cell r="BK3955" t="str">
            <v>Albacete</v>
          </cell>
          <cell r="BL3955"/>
          <cell r="BM3955">
            <v>0.75653089336960533</v>
          </cell>
          <cell r="BN3955"/>
          <cell r="BO3955">
            <v>0</v>
          </cell>
        </row>
        <row r="3956">
          <cell r="AH3956" t="str">
            <v>Barcelona</v>
          </cell>
          <cell r="AI3956">
            <v>1971.2461702474241</v>
          </cell>
          <cell r="AJ3956">
            <v>1971.2461702474241</v>
          </cell>
          <cell r="AK3956">
            <v>5.1402953056509295</v>
          </cell>
          <cell r="AL3956">
            <v>2.0318870585798023E-9</v>
          </cell>
          <cell r="AM3956"/>
          <cell r="AN3956">
            <v>0.99999986284649489</v>
          </cell>
          <cell r="AO3956">
            <v>9.9999986284649491</v>
          </cell>
          <cell r="BC3956" t="str">
            <v>Elche</v>
          </cell>
          <cell r="BD3956"/>
          <cell r="BE3956">
            <v>0.87405713751546188</v>
          </cell>
          <cell r="BF3956"/>
          <cell r="BG3956">
            <v>5.8270475834364122E-2</v>
          </cell>
          <cell r="BK3956" t="str">
            <v>Elche</v>
          </cell>
          <cell r="BL3956"/>
          <cell r="BM3956">
            <v>0.87405713751546188</v>
          </cell>
          <cell r="BN3956"/>
          <cell r="BO3956">
            <v>0</v>
          </cell>
        </row>
        <row r="3957">
          <cell r="AH3957" t="str">
            <v>Grand Total</v>
          </cell>
          <cell r="AI3957">
            <v>4981.8888292919746</v>
          </cell>
          <cell r="AJ3957">
            <v>4981.8888292919719</v>
          </cell>
          <cell r="AK3957"/>
          <cell r="AL3957"/>
          <cell r="AM3957"/>
          <cell r="AN3957"/>
          <cell r="AO3957"/>
          <cell r="BC3957" t="str">
            <v>Extremadura</v>
          </cell>
          <cell r="BD3957"/>
          <cell r="BE3957">
            <v>0.62131268691177788</v>
          </cell>
          <cell r="BF3957"/>
          <cell r="BG3957">
            <v>0</v>
          </cell>
          <cell r="BK3957" t="str">
            <v>Extremadura</v>
          </cell>
          <cell r="BL3957"/>
          <cell r="BM3957">
            <v>0.62131268691177788</v>
          </cell>
          <cell r="BN3957"/>
          <cell r="BO3957">
            <v>0</v>
          </cell>
        </row>
        <row r="3958">
          <cell r="AH3958"/>
          <cell r="AI3958"/>
          <cell r="AJ3958"/>
          <cell r="AK3958"/>
          <cell r="AL3958"/>
          <cell r="AM3958"/>
          <cell r="AN3958"/>
          <cell r="AO3958"/>
          <cell r="BC3958" t="str">
            <v>Rayo Majadahonda</v>
          </cell>
          <cell r="BD3958"/>
          <cell r="BE3958">
            <v>0.49108963160459557</v>
          </cell>
          <cell r="BF3958"/>
          <cell r="BG3958">
            <v>0</v>
          </cell>
          <cell r="BK3958" t="str">
            <v>Rayo Majadahonda</v>
          </cell>
          <cell r="BL3958"/>
          <cell r="BM3958">
            <v>0.49108963160459557</v>
          </cell>
          <cell r="BN3958"/>
          <cell r="BO3958">
            <v>0</v>
          </cell>
        </row>
        <row r="3967">
          <cell r="A3967" t="str">
            <v>42. Seguidores en redes sociales</v>
          </cell>
        </row>
        <row r="3981">
          <cell r="AH3981" t="str">
            <v>Reus</v>
          </cell>
          <cell r="AI3981">
            <v>5.1706000000000002E-2</v>
          </cell>
          <cell r="AJ3981">
            <v>5.1706000000000002E-2</v>
          </cell>
          <cell r="AK3981">
            <v>-0.25603765152845909</v>
          </cell>
          <cell r="AL3981">
            <v>7.1810779768578187E-3</v>
          </cell>
          <cell r="AM3981"/>
          <cell r="AN3981">
            <v>0.39896088216514936</v>
          </cell>
          <cell r="AO3981">
            <v>3.9896088216514936</v>
          </cell>
          <cell r="BC3981" t="str">
            <v>Real Madrid</v>
          </cell>
          <cell r="BD3981"/>
          <cell r="BE3981">
            <v>245.28863799999999</v>
          </cell>
          <cell r="BF3981"/>
          <cell r="BG3981">
            <v>10</v>
          </cell>
          <cell r="BK3981" t="str">
            <v>Real Madrid</v>
          </cell>
          <cell r="BL3981"/>
          <cell r="BM3981">
            <v>245.28863799999999</v>
          </cell>
          <cell r="BN3981"/>
          <cell r="BO3981">
            <v>10</v>
          </cell>
        </row>
        <row r="3982">
          <cell r="AH3982" t="str">
            <v>Nàstic</v>
          </cell>
          <cell r="AI3982">
            <v>0.13333900000000001</v>
          </cell>
          <cell r="AJ3982">
            <v>0.13333900000000001</v>
          </cell>
          <cell r="AK3982">
            <v>-0.25451927150337322</v>
          </cell>
          <cell r="AL3982">
            <v>7.1838619719756741E-3</v>
          </cell>
          <cell r="AM3982"/>
          <cell r="AN3982">
            <v>0.399547208841877</v>
          </cell>
          <cell r="AO3982">
            <v>3.99547208841877</v>
          </cell>
          <cell r="BC3982" t="str">
            <v>Barcelona</v>
          </cell>
          <cell r="BD3982"/>
          <cell r="BE3982">
            <v>243.70313300000001</v>
          </cell>
          <cell r="BF3982"/>
          <cell r="BG3982">
            <v>10</v>
          </cell>
          <cell r="BK3982" t="str">
            <v>Barcelona</v>
          </cell>
          <cell r="BL3982"/>
          <cell r="BM3982">
            <v>243.70313300000001</v>
          </cell>
          <cell r="BN3982"/>
          <cell r="BO3982">
            <v>10</v>
          </cell>
        </row>
        <row r="3983">
          <cell r="AH3983" t="str">
            <v>Numancia</v>
          </cell>
          <cell r="AI3983">
            <v>0.13486799999999999</v>
          </cell>
          <cell r="AJ3983">
            <v>0.13486799999999999</v>
          </cell>
          <cell r="AK3983">
            <v>-0.2544908319867763</v>
          </cell>
          <cell r="AL3983">
            <v>7.1839139689614234E-3</v>
          </cell>
          <cell r="AM3983"/>
          <cell r="AN3983">
            <v>0.39955819300658452</v>
          </cell>
          <cell r="AO3983">
            <v>3.9955819300658453</v>
          </cell>
          <cell r="BC3983" t="str">
            <v>Atlético de Madrid</v>
          </cell>
          <cell r="BD3983"/>
          <cell r="BE3983">
            <v>26.742739</v>
          </cell>
          <cell r="BF3983"/>
          <cell r="BG3983">
            <v>5.3485477999999995</v>
          </cell>
          <cell r="BK3983" t="str">
            <v>Atlético de Madrid</v>
          </cell>
          <cell r="BL3983"/>
          <cell r="BM3983">
            <v>26.742739</v>
          </cell>
          <cell r="BN3983"/>
          <cell r="BO3983">
            <v>10</v>
          </cell>
        </row>
        <row r="3984">
          <cell r="AH3984" t="str">
            <v>Alcorcón</v>
          </cell>
          <cell r="AI3984">
            <v>0.139268</v>
          </cell>
          <cell r="AJ3984">
            <v>0.139268</v>
          </cell>
          <cell r="AK3984">
            <v>-0.25440899165124564</v>
          </cell>
          <cell r="AL3984">
            <v>7.1840635702556405E-3</v>
          </cell>
          <cell r="AM3984"/>
          <cell r="AN3984">
            <v>0.39958980255718729</v>
          </cell>
          <cell r="AO3984">
            <v>3.995898025571873</v>
          </cell>
          <cell r="BC3984" t="str">
            <v>Villareal</v>
          </cell>
          <cell r="BD3984"/>
          <cell r="BE3984">
            <v>2.5461330000000002</v>
          </cell>
          <cell r="BF3984"/>
          <cell r="BG3984">
            <v>0.50922659999999997</v>
          </cell>
          <cell r="BK3984" t="str">
            <v>Villareal</v>
          </cell>
          <cell r="BL3984"/>
          <cell r="BM3984">
            <v>2.5461330000000002</v>
          </cell>
          <cell r="BN3984"/>
          <cell r="BO3984">
            <v>0</v>
          </cell>
        </row>
        <row r="3985">
          <cell r="AH3985" t="str">
            <v>Lugo</v>
          </cell>
          <cell r="AI3985">
            <v>0.143155</v>
          </cell>
          <cell r="AJ3985">
            <v>0.143155</v>
          </cell>
          <cell r="AK3985">
            <v>-0.25433669315483476</v>
          </cell>
          <cell r="AL3985">
            <v>7.1841956919603094E-3</v>
          </cell>
          <cell r="AM3985"/>
          <cell r="AN3985">
            <v>0.3996177272690748</v>
          </cell>
          <cell r="AO3985">
            <v>3.9961772726907481</v>
          </cell>
          <cell r="BC3985" t="str">
            <v>Real Sociedad</v>
          </cell>
          <cell r="BD3985"/>
          <cell r="BE3985">
            <v>2.5847380000000002</v>
          </cell>
          <cell r="BF3985"/>
          <cell r="BG3985">
            <v>0.51694760000000006</v>
          </cell>
          <cell r="BK3985" t="str">
            <v>Real Sociedad</v>
          </cell>
          <cell r="BL3985"/>
          <cell r="BM3985">
            <v>2.5847380000000002</v>
          </cell>
          <cell r="BN3985"/>
          <cell r="BO3985">
            <v>0</v>
          </cell>
        </row>
        <row r="3986">
          <cell r="AH3986" t="str">
            <v>Cádiz</v>
          </cell>
          <cell r="AI3986">
            <v>0.240013</v>
          </cell>
          <cell r="AJ3986">
            <v>0.240013</v>
          </cell>
          <cell r="AK3986">
            <v>-0.25253512696873642</v>
          </cell>
          <cell r="AL3986">
            <v>7.1874766122260111E-3</v>
          </cell>
          <cell r="AM3986"/>
          <cell r="AN3986">
            <v>0.40031373316325181</v>
          </cell>
          <cell r="AO3986">
            <v>4.0031373316325176</v>
          </cell>
          <cell r="BC3986" t="str">
            <v>Athletic Bilbao</v>
          </cell>
          <cell r="BD3986"/>
          <cell r="BE3986">
            <v>2.2528630000000001</v>
          </cell>
          <cell r="BF3986"/>
          <cell r="BG3986">
            <v>0.45057259999999999</v>
          </cell>
          <cell r="BK3986" t="str">
            <v>Athletic Bilbao</v>
          </cell>
          <cell r="BL3986"/>
          <cell r="BM3986">
            <v>2.2528630000000001</v>
          </cell>
          <cell r="BN3986"/>
          <cell r="BO3986">
            <v>0</v>
          </cell>
        </row>
        <row r="3987">
          <cell r="AH3987" t="str">
            <v>Tenerife</v>
          </cell>
          <cell r="AI3987">
            <v>0.26907900000000001</v>
          </cell>
          <cell r="AJ3987">
            <v>0.26907900000000001</v>
          </cell>
          <cell r="AK3987">
            <v>-0.25199449715225114</v>
          </cell>
          <cell r="AL3987">
            <v>7.1884569206386445E-3</v>
          </cell>
          <cell r="AM3987"/>
          <cell r="AN3987">
            <v>0.40052265861004982</v>
          </cell>
          <cell r="AO3987">
            <v>4.0052265861004983</v>
          </cell>
          <cell r="BC3987" t="str">
            <v>Espanyol</v>
          </cell>
          <cell r="BD3987"/>
          <cell r="BE3987">
            <v>1.174604</v>
          </cell>
          <cell r="BF3987"/>
          <cell r="BG3987">
            <v>0.23492079999999999</v>
          </cell>
          <cell r="BK3987" t="str">
            <v>Espanyol</v>
          </cell>
          <cell r="BL3987"/>
          <cell r="BM3987">
            <v>1.174604</v>
          </cell>
          <cell r="BN3987"/>
          <cell r="BO3987">
            <v>0</v>
          </cell>
        </row>
        <row r="3988">
          <cell r="AH3988" t="str">
            <v>Huesca</v>
          </cell>
          <cell r="AI3988">
            <v>0.274397</v>
          </cell>
          <cell r="AJ3988">
            <v>0.274397</v>
          </cell>
          <cell r="AK3988">
            <v>-0.25189558194671652</v>
          </cell>
          <cell r="AL3988">
            <v>7.1886360678102487E-3</v>
          </cell>
          <cell r="AM3988"/>
          <cell r="AN3988">
            <v>0.40056088730033529</v>
          </cell>
          <cell r="AO3988">
            <v>4.0056088730033528</v>
          </cell>
          <cell r="BC3988" t="str">
            <v>Alavés</v>
          </cell>
          <cell r="BD3988"/>
          <cell r="BE3988">
            <v>0.43009900000000001</v>
          </cell>
          <cell r="BF3988"/>
          <cell r="BG3988">
            <v>8.6019800000000007E-2</v>
          </cell>
          <cell r="BK3988" t="str">
            <v>Alavés</v>
          </cell>
          <cell r="BL3988"/>
          <cell r="BM3988">
            <v>0.43009900000000001</v>
          </cell>
          <cell r="BN3988"/>
          <cell r="BO3988">
            <v>0</v>
          </cell>
        </row>
        <row r="3989">
          <cell r="AH3989" t="str">
            <v>Albacete</v>
          </cell>
          <cell r="AI3989">
            <v>0.28184999999999999</v>
          </cell>
          <cell r="AJ3989">
            <v>0.28184999999999999</v>
          </cell>
          <cell r="AK3989">
            <v>-0.25175695557837324</v>
          </cell>
          <cell r="AL3989">
            <v>7.1888870257583691E-3</v>
          </cell>
          <cell r="AM3989"/>
          <cell r="AN3989">
            <v>0.40061446514022386</v>
          </cell>
          <cell r="AO3989">
            <v>4.0061446514022387</v>
          </cell>
          <cell r="BC3989" t="str">
            <v>Eibar</v>
          </cell>
          <cell r="BD3989"/>
          <cell r="BE3989">
            <v>0.413159</v>
          </cell>
          <cell r="BF3989"/>
          <cell r="BG3989">
            <v>8.2631800000000005E-2</v>
          </cell>
          <cell r="BK3989" t="str">
            <v>Eibar</v>
          </cell>
          <cell r="BL3989"/>
          <cell r="BM3989">
            <v>0.413159</v>
          </cell>
          <cell r="BN3989"/>
          <cell r="BO3989">
            <v>0</v>
          </cell>
        </row>
        <row r="3990">
          <cell r="AH3990" t="str">
            <v>Getafe</v>
          </cell>
          <cell r="AI3990">
            <v>0.29536899999999999</v>
          </cell>
          <cell r="AJ3990">
            <v>0.29536899999999999</v>
          </cell>
          <cell r="AK3990">
            <v>-0.25150550114745518</v>
          </cell>
          <cell r="AL3990">
            <v>7.1893419082580878E-3</v>
          </cell>
          <cell r="AM3990"/>
          <cell r="AN3990">
            <v>0.40071165477918302</v>
          </cell>
          <cell r="AO3990">
            <v>4.0071165477918305</v>
          </cell>
          <cell r="BC3990" t="str">
            <v>Málaga</v>
          </cell>
          <cell r="BD3990"/>
          <cell r="BE3990">
            <v>1.9316500000000001</v>
          </cell>
          <cell r="BF3990"/>
          <cell r="BG3990">
            <v>0.38633000000000001</v>
          </cell>
          <cell r="BK3990" t="str">
            <v>Málaga</v>
          </cell>
          <cell r="BL3990"/>
          <cell r="BM3990">
            <v>1.9316500000000001</v>
          </cell>
          <cell r="BN3990"/>
          <cell r="BO3990">
            <v>0</v>
          </cell>
        </row>
        <row r="3991">
          <cell r="AH3991" t="str">
            <v>Córdoba</v>
          </cell>
          <cell r="AI3991">
            <v>0.29993900000000001</v>
          </cell>
          <cell r="AJ3991">
            <v>0.29993900000000001</v>
          </cell>
          <cell r="AK3991">
            <v>-0.25142049879896078</v>
          </cell>
          <cell r="AL3991">
            <v>7.1894955816923433E-3</v>
          </cell>
          <cell r="AM3991"/>
          <cell r="AN3991">
            <v>0.40074451042286607</v>
          </cell>
          <cell r="AO3991">
            <v>4.007445104228661</v>
          </cell>
          <cell r="BC3991" t="str">
            <v>Valencia</v>
          </cell>
          <cell r="BD3991"/>
          <cell r="BE3991">
            <v>6.1213610000000003</v>
          </cell>
          <cell r="BF3991"/>
          <cell r="BG3991">
            <v>1.2242722000000001</v>
          </cell>
          <cell r="BK3991" t="str">
            <v>Valencia</v>
          </cell>
          <cell r="BL3991"/>
          <cell r="BM3991">
            <v>6.1213610000000003</v>
          </cell>
          <cell r="BN3991"/>
          <cell r="BO3991">
            <v>0</v>
          </cell>
        </row>
        <row r="3992">
          <cell r="AH3992" t="str">
            <v>Eibar</v>
          </cell>
          <cell r="AI3992">
            <v>0.413159</v>
          </cell>
          <cell r="AJ3992">
            <v>0.413159</v>
          </cell>
          <cell r="AK3992">
            <v>-0.24931459816514584</v>
          </cell>
          <cell r="AL3992">
            <v>7.193287236821156E-3</v>
          </cell>
          <cell r="AM3992"/>
          <cell r="AN3992">
            <v>0.40155872004026605</v>
          </cell>
          <cell r="AO3992">
            <v>4.0155872004026607</v>
          </cell>
          <cell r="BC3992" t="str">
            <v>Sevilla</v>
          </cell>
          <cell r="BD3992"/>
          <cell r="BE3992">
            <v>3.7766980000000001</v>
          </cell>
          <cell r="BF3992"/>
          <cell r="BG3992">
            <v>0.7553396</v>
          </cell>
          <cell r="BK3992" t="str">
            <v>Sevilla</v>
          </cell>
          <cell r="BL3992"/>
          <cell r="BM3992">
            <v>3.7766980000000001</v>
          </cell>
          <cell r="BN3992"/>
          <cell r="BO3992">
            <v>0</v>
          </cell>
        </row>
        <row r="3993">
          <cell r="AH3993" t="str">
            <v>Alavés</v>
          </cell>
          <cell r="AI3993">
            <v>0.43009900000000001</v>
          </cell>
          <cell r="AJ3993">
            <v>0.43009900000000001</v>
          </cell>
          <cell r="AK3993">
            <v>-0.24899951287335262</v>
          </cell>
          <cell r="AL3993">
            <v>7.1938519732075469E-3</v>
          </cell>
          <cell r="AM3993"/>
          <cell r="AN3993">
            <v>0.40168057911032057</v>
          </cell>
          <cell r="AO3993">
            <v>4.0168057911032058</v>
          </cell>
          <cell r="BC3993" t="str">
            <v>Celta</v>
          </cell>
          <cell r="BD3993"/>
          <cell r="BE3993">
            <v>1.17608</v>
          </cell>
          <cell r="BF3993"/>
          <cell r="BG3993">
            <v>0.23521600000000001</v>
          </cell>
          <cell r="BK3993" t="str">
            <v>Celta</v>
          </cell>
          <cell r="BL3993"/>
          <cell r="BM3993">
            <v>1.17608</v>
          </cell>
          <cell r="BN3993"/>
          <cell r="BO3993">
            <v>0</v>
          </cell>
        </row>
        <row r="3994">
          <cell r="AH3994" t="str">
            <v>Zaragoza</v>
          </cell>
          <cell r="AI3994">
            <v>0.44298100000000001</v>
          </cell>
          <cell r="AJ3994">
            <v>0.44298100000000001</v>
          </cell>
          <cell r="AK3994">
            <v>-0.24875990669101025</v>
          </cell>
          <cell r="AL3994">
            <v>7.1942809778161483E-3</v>
          </cell>
          <cell r="AM3994"/>
          <cell r="AN3994">
            <v>0.40177325307507405</v>
          </cell>
          <cell r="AO3994">
            <v>4.0177325307507408</v>
          </cell>
          <cell r="BC3994" t="str">
            <v>Las Palmas</v>
          </cell>
          <cell r="BD3994"/>
          <cell r="BE3994">
            <v>0.62716300000000003</v>
          </cell>
          <cell r="BF3994"/>
          <cell r="BG3994">
            <v>0.12543260000000001</v>
          </cell>
          <cell r="BK3994" t="str">
            <v>Las Palmas</v>
          </cell>
          <cell r="BL3994"/>
          <cell r="BM3994">
            <v>0.62716300000000003</v>
          </cell>
          <cell r="BN3994"/>
          <cell r="BO3994">
            <v>0</v>
          </cell>
        </row>
        <row r="3995">
          <cell r="AH3995" t="str">
            <v>Rayo Vallecano</v>
          </cell>
          <cell r="AI3995">
            <v>0.47986400000000001</v>
          </cell>
          <cell r="AJ3995">
            <v>0.47986400000000001</v>
          </cell>
          <cell r="AK3995">
            <v>-0.24807388007842418</v>
          </cell>
          <cell r="AL3995">
            <v>7.1955071359744134E-3</v>
          </cell>
          <cell r="AM3995"/>
          <cell r="AN3995">
            <v>0.40203862236233984</v>
          </cell>
          <cell r="AO3995">
            <v>4.0203862236233983</v>
          </cell>
          <cell r="BC3995" t="str">
            <v>Betis</v>
          </cell>
          <cell r="BD3995"/>
          <cell r="BE3995">
            <v>3.024362</v>
          </cell>
          <cell r="BF3995"/>
          <cell r="BG3995">
            <v>0.60487239999999998</v>
          </cell>
          <cell r="BK3995" t="str">
            <v>Betis</v>
          </cell>
          <cell r="BL3995"/>
          <cell r="BM3995">
            <v>3.024362</v>
          </cell>
          <cell r="BN3995"/>
          <cell r="BO3995">
            <v>0</v>
          </cell>
        </row>
        <row r="3996">
          <cell r="AH3996" t="str">
            <v>Leganes</v>
          </cell>
          <cell r="AI3996">
            <v>0.48417900000000003</v>
          </cell>
          <cell r="AJ3996">
            <v>0.48417900000000003</v>
          </cell>
          <cell r="AK3996">
            <v>-0.24799362074937531</v>
          </cell>
          <cell r="AL3996">
            <v>7.1956503785218376E-3</v>
          </cell>
          <cell r="AM3996"/>
          <cell r="AN3996">
            <v>0.40206967128469301</v>
          </cell>
          <cell r="AO3996">
            <v>4.02069671284693</v>
          </cell>
          <cell r="BC3996" t="str">
            <v>Deportivo</v>
          </cell>
          <cell r="BD3996"/>
          <cell r="BE3996">
            <v>0.88047699999999995</v>
          </cell>
          <cell r="BF3996"/>
          <cell r="BG3996">
            <v>0.17609540000000001</v>
          </cell>
          <cell r="BK3996" t="str">
            <v>Deportivo</v>
          </cell>
          <cell r="BL3996"/>
          <cell r="BM3996">
            <v>0.88047699999999995</v>
          </cell>
          <cell r="BN3996"/>
          <cell r="BO3996">
            <v>0</v>
          </cell>
        </row>
        <row r="3997">
          <cell r="AH3997" t="str">
            <v>Elche</v>
          </cell>
          <cell r="AI3997">
            <v>0.50194799999999995</v>
          </cell>
          <cell r="AJ3997">
            <v>0.50194799999999995</v>
          </cell>
          <cell r="AK3997">
            <v>-0.24766311599436505</v>
          </cell>
          <cell r="AL3997">
            <v>7.1962397872595623E-3</v>
          </cell>
          <cell r="AM3997"/>
          <cell r="AN3997">
            <v>0.40219753603396335</v>
          </cell>
          <cell r="AO3997">
            <v>4.0219753603396331</v>
          </cell>
          <cell r="BC3997" t="str">
            <v>Leganes</v>
          </cell>
          <cell r="BD3997"/>
          <cell r="BE3997">
            <v>0.48417900000000003</v>
          </cell>
          <cell r="BF3997"/>
          <cell r="BG3997">
            <v>9.68358E-2</v>
          </cell>
          <cell r="BK3997" t="str">
            <v>Leganes</v>
          </cell>
          <cell r="BL3997"/>
          <cell r="BM3997">
            <v>0.48417900000000003</v>
          </cell>
          <cell r="BN3997"/>
          <cell r="BO3997">
            <v>0</v>
          </cell>
        </row>
        <row r="3998">
          <cell r="AH3998" t="str">
            <v>RCD Mallorca</v>
          </cell>
          <cell r="AI3998">
            <v>0.55698000000000003</v>
          </cell>
          <cell r="AJ3998">
            <v>0.55698000000000003</v>
          </cell>
          <cell r="AK3998">
            <v>-0.2466395165977911</v>
          </cell>
          <cell r="AL3998">
            <v>7.1980605506435777E-3</v>
          </cell>
          <cell r="AM3998"/>
          <cell r="AN3998">
            <v>0.402593609634531</v>
          </cell>
          <cell r="AO3998">
            <v>4.0259360963453101</v>
          </cell>
          <cell r="BC3998" t="str">
            <v>Sporting Gijón</v>
          </cell>
          <cell r="BD3998"/>
          <cell r="BE3998">
            <v>0.57599199999999995</v>
          </cell>
          <cell r="BF3998"/>
          <cell r="BG3998">
            <v>0.11519839999999998</v>
          </cell>
          <cell r="BK3998" t="str">
            <v>Sporting Gijón</v>
          </cell>
          <cell r="BL3998"/>
          <cell r="BM3998">
            <v>0.57599199999999995</v>
          </cell>
          <cell r="BN3998"/>
          <cell r="BO3998">
            <v>0</v>
          </cell>
        </row>
        <row r="3999">
          <cell r="AH3999" t="str">
            <v>Osasuna</v>
          </cell>
          <cell r="AI3999">
            <v>0.56315199999999999</v>
          </cell>
          <cell r="AJ3999">
            <v>0.56315199999999999</v>
          </cell>
          <cell r="AK3999">
            <v>-0.24652471692713301</v>
          </cell>
          <cell r="AL3999">
            <v>7.1982643129562375E-3</v>
          </cell>
          <cell r="AM3999"/>
          <cell r="AN3999">
            <v>0.40263803669310594</v>
          </cell>
          <cell r="AO3999">
            <v>4.0263803669310594</v>
          </cell>
          <cell r="BC3999" t="str">
            <v>Osasuna</v>
          </cell>
          <cell r="BD3999"/>
          <cell r="BE3999">
            <v>0.56315199999999999</v>
          </cell>
          <cell r="BF3999"/>
          <cell r="BG3999">
            <v>0.11263040000000001</v>
          </cell>
          <cell r="BK3999" t="str">
            <v>Osasuna</v>
          </cell>
          <cell r="BL3999"/>
          <cell r="BM3999">
            <v>0.56315199999999999</v>
          </cell>
          <cell r="BN3999"/>
          <cell r="BO3999">
            <v>0</v>
          </cell>
        </row>
        <row r="4000">
          <cell r="AH4000" t="str">
            <v>Girona</v>
          </cell>
          <cell r="AI4000">
            <v>0.56484900000000005</v>
          </cell>
          <cell r="AJ4000">
            <v>0.56484900000000005</v>
          </cell>
          <cell r="AK4000">
            <v>-0.24649315259772492</v>
          </cell>
          <cell r="AL4000">
            <v>7.1983203220713256E-3</v>
          </cell>
          <cell r="AM4000"/>
          <cell r="AN4000">
            <v>0.4026502521951697</v>
          </cell>
          <cell r="AO4000">
            <v>4.0265025219516968</v>
          </cell>
          <cell r="BC4000" t="str">
            <v>Granada</v>
          </cell>
          <cell r="BD4000"/>
          <cell r="BE4000">
            <v>0.80132899999999996</v>
          </cell>
          <cell r="BF4000"/>
          <cell r="BG4000">
            <v>0.16026579999999999</v>
          </cell>
          <cell r="BK4000" t="str">
            <v>Granada</v>
          </cell>
          <cell r="BL4000"/>
          <cell r="BM4000">
            <v>0.80132899999999996</v>
          </cell>
          <cell r="BN4000"/>
          <cell r="BO4000">
            <v>0</v>
          </cell>
        </row>
        <row r="4001">
          <cell r="AH4001" t="str">
            <v>Oviedo</v>
          </cell>
          <cell r="AI4001">
            <v>0.56834399999999996</v>
          </cell>
          <cell r="AJ4001">
            <v>0.56834399999999996</v>
          </cell>
          <cell r="AK4001">
            <v>-0.2464281453312068</v>
          </cell>
          <cell r="AL4001">
            <v>7.1984356525621419E-3</v>
          </cell>
          <cell r="AM4001"/>
          <cell r="AN4001">
            <v>0.40267541052624367</v>
          </cell>
          <cell r="AO4001">
            <v>4.0267541052624365</v>
          </cell>
          <cell r="BC4001" t="str">
            <v>UD Levante</v>
          </cell>
          <cell r="BD4001"/>
          <cell r="BE4001">
            <v>0.81593899999999997</v>
          </cell>
          <cell r="BF4001"/>
          <cell r="BG4001">
            <v>0.16318779999999999</v>
          </cell>
          <cell r="BK4001" t="str">
            <v>UD Levante</v>
          </cell>
          <cell r="BL4001"/>
          <cell r="BM4001">
            <v>0.81593899999999997</v>
          </cell>
          <cell r="BN4001"/>
          <cell r="BO4001">
            <v>0</v>
          </cell>
        </row>
        <row r="4002">
          <cell r="AH4002" t="str">
            <v>Sporting Gijón</v>
          </cell>
          <cell r="AI4002">
            <v>0.57599199999999995</v>
          </cell>
          <cell r="AJ4002">
            <v>0.57599199999999995</v>
          </cell>
          <cell r="AK4002">
            <v>-0.24628589194799347</v>
          </cell>
          <cell r="AL4002">
            <v>7.1986879270194027E-3</v>
          </cell>
          <cell r="AM4002"/>
          <cell r="AN4002">
            <v>0.4027304651268992</v>
          </cell>
          <cell r="AO4002">
            <v>4.0273046512689916</v>
          </cell>
          <cell r="BC4002" t="str">
            <v>Girona</v>
          </cell>
          <cell r="BD4002"/>
          <cell r="BE4002">
            <v>0.56484900000000005</v>
          </cell>
          <cell r="BF4002"/>
          <cell r="BG4002">
            <v>0.11296980000000001</v>
          </cell>
          <cell r="BK4002" t="str">
            <v>Girona</v>
          </cell>
          <cell r="BL4002"/>
          <cell r="BM4002">
            <v>0.56484900000000005</v>
          </cell>
          <cell r="BN4002"/>
          <cell r="BO4002">
            <v>0</v>
          </cell>
        </row>
        <row r="4003">
          <cell r="AH4003" t="str">
            <v>Las Palmas</v>
          </cell>
          <cell r="AI4003">
            <v>0.62716300000000003</v>
          </cell>
          <cell r="AJ4003">
            <v>0.62716300000000003</v>
          </cell>
          <cell r="AK4003">
            <v>-0.24533410744584766</v>
          </cell>
          <cell r="AL4003">
            <v>7.2003723157467118E-3</v>
          </cell>
          <cell r="AM4003"/>
          <cell r="AN4003">
            <v>0.40309887230887154</v>
          </cell>
          <cell r="AO4003">
            <v>4.0309887230887149</v>
          </cell>
          <cell r="BC4003" t="str">
            <v>Getafe</v>
          </cell>
          <cell r="BD4003"/>
          <cell r="BE4003">
            <v>0.29536899999999999</v>
          </cell>
          <cell r="BF4003"/>
          <cell r="BG4003">
            <v>5.9073800000000003E-2</v>
          </cell>
          <cell r="BK4003" t="str">
            <v>Getafe</v>
          </cell>
          <cell r="BL4003"/>
          <cell r="BM4003">
            <v>0.29536899999999999</v>
          </cell>
          <cell r="BN4003"/>
          <cell r="BO4003">
            <v>0</v>
          </cell>
        </row>
        <row r="4004">
          <cell r="AH4004" t="str">
            <v>Valladolid</v>
          </cell>
          <cell r="AI4004">
            <v>0.68940100000000004</v>
          </cell>
          <cell r="AJ4004">
            <v>0.68940100000000004</v>
          </cell>
          <cell r="AK4004">
            <v>-0.2441764758997659</v>
          </cell>
          <cell r="AL4004">
            <v>7.2024127327022461E-3</v>
          </cell>
          <cell r="AM4004"/>
          <cell r="AN4004">
            <v>0.40354707262384892</v>
          </cell>
          <cell r="AO4004">
            <v>4.035470726238489</v>
          </cell>
          <cell r="BC4004" t="str">
            <v>Tenerife</v>
          </cell>
          <cell r="BD4004"/>
          <cell r="BE4004">
            <v>0.26907900000000001</v>
          </cell>
          <cell r="BF4004"/>
          <cell r="BG4004">
            <v>5.3815800000000004E-2</v>
          </cell>
          <cell r="BK4004" t="str">
            <v>Tenerife</v>
          </cell>
          <cell r="BL4004"/>
          <cell r="BM4004">
            <v>0.26907900000000001</v>
          </cell>
          <cell r="BN4004"/>
          <cell r="BO4004">
            <v>0</v>
          </cell>
        </row>
        <row r="4005">
          <cell r="AH4005" t="str">
            <v>Almería</v>
          </cell>
          <cell r="AI4005">
            <v>0.70274999999999999</v>
          </cell>
          <cell r="AJ4005">
            <v>0.70274999999999999</v>
          </cell>
          <cell r="AK4005">
            <v>-0.2439281834818115</v>
          </cell>
          <cell r="AL4005">
            <v>7.2028491857985561E-3</v>
          </cell>
          <cell r="AM4005"/>
          <cell r="AN4005">
            <v>0.40364322054498852</v>
          </cell>
          <cell r="AO4005">
            <v>4.0364322054498851</v>
          </cell>
          <cell r="BC4005" t="str">
            <v>Cádiz</v>
          </cell>
          <cell r="BD4005"/>
          <cell r="BE4005">
            <v>0.240013</v>
          </cell>
          <cell r="BF4005"/>
          <cell r="BG4005">
            <v>4.8002599999999999E-2</v>
          </cell>
          <cell r="BK4005" t="str">
            <v>Cádiz</v>
          </cell>
          <cell r="BL4005"/>
          <cell r="BM4005">
            <v>0.240013</v>
          </cell>
          <cell r="BN4005"/>
          <cell r="BO4005">
            <v>0</v>
          </cell>
        </row>
        <row r="4006">
          <cell r="AH4006" t="str">
            <v>Granada</v>
          </cell>
          <cell r="AI4006">
            <v>0.80132899999999996</v>
          </cell>
          <cell r="AJ4006">
            <v>0.80132899999999996</v>
          </cell>
          <cell r="AK4006">
            <v>-0.24209460656447496</v>
          </cell>
          <cell r="AL4006">
            <v>7.206059347086723E-3</v>
          </cell>
          <cell r="AM4006"/>
          <cell r="AN4006">
            <v>0.40435342862934653</v>
          </cell>
          <cell r="AO4006">
            <v>4.0435342862934656</v>
          </cell>
          <cell r="BC4006" t="str">
            <v>Huesca</v>
          </cell>
          <cell r="BD4006"/>
          <cell r="BE4006">
            <v>0.274397</v>
          </cell>
          <cell r="BF4006"/>
          <cell r="BG4006">
            <v>5.4879400000000002E-2</v>
          </cell>
          <cell r="BK4006" t="str">
            <v>Huesca</v>
          </cell>
          <cell r="BL4006"/>
          <cell r="BM4006">
            <v>0.274397</v>
          </cell>
          <cell r="BN4006"/>
          <cell r="BO4006">
            <v>0</v>
          </cell>
        </row>
        <row r="4007">
          <cell r="AH4007" t="str">
            <v>UD Levante</v>
          </cell>
          <cell r="AI4007">
            <v>0.81593899999999997</v>
          </cell>
          <cell r="AJ4007">
            <v>0.81593899999999997</v>
          </cell>
          <cell r="AK4007">
            <v>-0.2418228594503605</v>
          </cell>
          <cell r="AL4007">
            <v>7.2065331725051224E-3</v>
          </cell>
          <cell r="AM4007"/>
          <cell r="AN4007">
            <v>0.40445871261831212</v>
          </cell>
          <cell r="AO4007">
            <v>4.0445871261831208</v>
          </cell>
          <cell r="BC4007" t="str">
            <v>Valladolid</v>
          </cell>
          <cell r="BD4007"/>
          <cell r="BE4007">
            <v>0.68940100000000004</v>
          </cell>
          <cell r="BF4007"/>
          <cell r="BG4007">
            <v>0.13788020000000001</v>
          </cell>
          <cell r="BK4007" t="str">
            <v>Valladolid</v>
          </cell>
          <cell r="BL4007"/>
          <cell r="BM4007">
            <v>0.68940100000000004</v>
          </cell>
          <cell r="BN4007"/>
          <cell r="BO4007">
            <v>0</v>
          </cell>
        </row>
        <row r="4008">
          <cell r="AH4008" t="str">
            <v>Deportivo</v>
          </cell>
          <cell r="AI4008">
            <v>0.88047699999999995</v>
          </cell>
          <cell r="AJ4008">
            <v>0.88047699999999995</v>
          </cell>
          <cell r="AK4008">
            <v>-0.24062244772888772</v>
          </cell>
          <cell r="AL4008">
            <v>7.2086202452577644E-3</v>
          </cell>
          <cell r="AM4008"/>
          <cell r="AN4008">
            <v>0.40492387525655749</v>
          </cell>
          <cell r="AO4008">
            <v>4.0492387525655751</v>
          </cell>
          <cell r="BC4008" t="str">
            <v>Oviedo</v>
          </cell>
          <cell r="BD4008"/>
          <cell r="BE4008">
            <v>0.56834399999999996</v>
          </cell>
          <cell r="BF4008"/>
          <cell r="BG4008">
            <v>0.11366879999999999</v>
          </cell>
          <cell r="BK4008" t="str">
            <v>Oviedo</v>
          </cell>
          <cell r="BL4008"/>
          <cell r="BM4008">
            <v>0.56834399999999996</v>
          </cell>
          <cell r="BN4008"/>
          <cell r="BO4008">
            <v>0</v>
          </cell>
        </row>
        <row r="4009">
          <cell r="AH4009" t="str">
            <v>Espanyol</v>
          </cell>
          <cell r="AI4009">
            <v>1.174604</v>
          </cell>
          <cell r="AJ4009">
            <v>1.174604</v>
          </cell>
          <cell r="AK4009">
            <v>-0.23515166309965174</v>
          </cell>
          <cell r="AL4009">
            <v>7.2180078589172483E-3</v>
          </cell>
          <cell r="AM4009"/>
          <cell r="AN4009">
            <v>0.40704551067091815</v>
          </cell>
          <cell r="AO4009">
            <v>4.0704551067091819</v>
          </cell>
          <cell r="BC4009" t="str">
            <v>Lugo</v>
          </cell>
          <cell r="BD4009"/>
          <cell r="BE4009">
            <v>0.143155</v>
          </cell>
          <cell r="BF4009"/>
          <cell r="BG4009">
            <v>2.8631E-2</v>
          </cell>
          <cell r="BK4009" t="str">
            <v>Lugo</v>
          </cell>
          <cell r="BL4009"/>
          <cell r="BM4009">
            <v>0.143155</v>
          </cell>
          <cell r="BN4009"/>
          <cell r="BO4009">
            <v>0</v>
          </cell>
        </row>
        <row r="4010">
          <cell r="AH4010" t="str">
            <v>Celta</v>
          </cell>
          <cell r="AI4010">
            <v>1.17608</v>
          </cell>
          <cell r="AJ4010">
            <v>1.17608</v>
          </cell>
          <cell r="AK4010">
            <v>-0.23512420938709644</v>
          </cell>
          <cell r="AL4010">
            <v>7.2180544542627938E-3</v>
          </cell>
          <cell r="AM4010"/>
          <cell r="AN4010">
            <v>0.40705616448490589</v>
          </cell>
          <cell r="AO4010">
            <v>4.0705616448490591</v>
          </cell>
          <cell r="BC4010" t="str">
            <v>Córdoba</v>
          </cell>
          <cell r="BD4010"/>
          <cell r="BE4010">
            <v>0.29993900000000001</v>
          </cell>
          <cell r="BF4010"/>
          <cell r="BG4010">
            <v>5.9987800000000008E-2</v>
          </cell>
          <cell r="BK4010" t="str">
            <v>Córdoba</v>
          </cell>
          <cell r="BL4010"/>
          <cell r="BM4010">
            <v>0.29993900000000001</v>
          </cell>
          <cell r="BN4010"/>
          <cell r="BO4010">
            <v>0</v>
          </cell>
        </row>
        <row r="4011">
          <cell r="AH4011" t="str">
            <v>Málaga</v>
          </cell>
          <cell r="AI4011">
            <v>1.9316500000000001</v>
          </cell>
          <cell r="AJ4011">
            <v>1.9316500000000001</v>
          </cell>
          <cell r="AK4011">
            <v>-0.2210705497696121</v>
          </cell>
          <cell r="AL4011">
            <v>7.2412297964131803E-3</v>
          </cell>
          <cell r="AM4011"/>
          <cell r="AN4011">
            <v>0.41251875041476849</v>
          </cell>
          <cell r="AO4011">
            <v>4.1251875041476849</v>
          </cell>
          <cell r="BC4011" t="str">
            <v>Reus</v>
          </cell>
          <cell r="BD4011"/>
          <cell r="BE4011">
            <v>5.1706000000000002E-2</v>
          </cell>
          <cell r="BF4011"/>
          <cell r="BG4011">
            <v>1.0341200000000002E-2</v>
          </cell>
          <cell r="BK4011" t="str">
            <v>Reus</v>
          </cell>
          <cell r="BL4011"/>
          <cell r="BM4011">
            <v>5.1706000000000002E-2</v>
          </cell>
          <cell r="BN4011"/>
          <cell r="BO4011">
            <v>0</v>
          </cell>
        </row>
        <row r="4012">
          <cell r="AH4012" t="str">
            <v>Athletic Bilbao</v>
          </cell>
          <cell r="AI4012">
            <v>2.2528630000000001</v>
          </cell>
          <cell r="AJ4012">
            <v>2.2528630000000001</v>
          </cell>
          <cell r="AK4012">
            <v>-0.21509596347487964</v>
          </cell>
          <cell r="AL4012">
            <v>7.2506709585544449E-3</v>
          </cell>
          <cell r="AM4012"/>
          <cell r="AN4012">
            <v>0.41484625046755619</v>
          </cell>
          <cell r="AO4012">
            <v>4.1484625046755621</v>
          </cell>
          <cell r="BC4012" t="str">
            <v>Rayo Vallecano</v>
          </cell>
          <cell r="BD4012"/>
          <cell r="BE4012">
            <v>0.47986400000000001</v>
          </cell>
          <cell r="BF4012"/>
          <cell r="BG4012">
            <v>9.5972799999999997E-2</v>
          </cell>
          <cell r="BK4012" t="str">
            <v>Rayo Vallecano</v>
          </cell>
          <cell r="BL4012"/>
          <cell r="BM4012">
            <v>0.47986400000000001</v>
          </cell>
          <cell r="BN4012"/>
          <cell r="BO4012">
            <v>0</v>
          </cell>
        </row>
        <row r="4013">
          <cell r="AH4013" t="str">
            <v>Villareal</v>
          </cell>
          <cell r="AI4013">
            <v>2.5461330000000002</v>
          </cell>
          <cell r="AJ4013">
            <v>2.5461330000000002</v>
          </cell>
          <cell r="AK4013">
            <v>-0.20964111911099587</v>
          </cell>
          <cell r="AL4013">
            <v>7.259075273533068E-3</v>
          </cell>
          <cell r="AM4013"/>
          <cell r="AN4013">
            <v>0.41697389214407921</v>
          </cell>
          <cell r="AO4013">
            <v>4.1697389214407918</v>
          </cell>
          <cell r="BC4013" t="str">
            <v>RCD Mallorca</v>
          </cell>
          <cell r="BD4013"/>
          <cell r="BE4013">
            <v>0.55698000000000003</v>
          </cell>
          <cell r="BF4013"/>
          <cell r="BG4013">
            <v>0.11139600000000001</v>
          </cell>
          <cell r="BK4013" t="str">
            <v>RCD Mallorca</v>
          </cell>
          <cell r="BL4013"/>
          <cell r="BM4013">
            <v>0.55698000000000003</v>
          </cell>
          <cell r="BN4013"/>
          <cell r="BO4013">
            <v>0</v>
          </cell>
        </row>
        <row r="4014">
          <cell r="AH4014" t="str">
            <v>Real Sociedad</v>
          </cell>
          <cell r="AI4014">
            <v>2.5847380000000002</v>
          </cell>
          <cell r="AJ4014">
            <v>2.5847380000000002</v>
          </cell>
          <cell r="AK4014">
            <v>-0.20892306316709527</v>
          </cell>
          <cell r="AL4014">
            <v>7.2601662221097492E-3</v>
          </cell>
          <cell r="AM4014"/>
          <cell r="AN4014">
            <v>0.41725414981456327</v>
          </cell>
          <cell r="AO4014">
            <v>4.172541498145633</v>
          </cell>
          <cell r="BC4014" t="str">
            <v>Nàstic</v>
          </cell>
          <cell r="BD4014"/>
          <cell r="BE4014">
            <v>0.13333900000000001</v>
          </cell>
          <cell r="BF4014"/>
          <cell r="BG4014">
            <v>2.6667800000000002E-2</v>
          </cell>
          <cell r="BK4014" t="str">
            <v>Nàstic</v>
          </cell>
          <cell r="BL4014"/>
          <cell r="BM4014">
            <v>0.13333900000000001</v>
          </cell>
          <cell r="BN4014"/>
          <cell r="BO4014">
            <v>0</v>
          </cell>
        </row>
        <row r="4015">
          <cell r="AH4015" t="str">
            <v>Betis</v>
          </cell>
          <cell r="AI4015">
            <v>3.024362</v>
          </cell>
          <cell r="AJ4015">
            <v>3.024362</v>
          </cell>
          <cell r="AK4015">
            <v>-0.20074602324269789</v>
          </cell>
          <cell r="AL4015">
            <v>7.2723367562608108E-3</v>
          </cell>
          <cell r="AM4015"/>
          <cell r="AN4015">
            <v>0.42044858541178648</v>
          </cell>
          <cell r="AO4015">
            <v>4.2044858541178645</v>
          </cell>
          <cell r="BC4015" t="str">
            <v>Almería</v>
          </cell>
          <cell r="BD4015"/>
          <cell r="BE4015">
            <v>0.70274999999999999</v>
          </cell>
          <cell r="BF4015"/>
          <cell r="BG4015">
            <v>0.14055000000000001</v>
          </cell>
          <cell r="BK4015" t="str">
            <v>Almería</v>
          </cell>
          <cell r="BL4015"/>
          <cell r="BM4015">
            <v>0.70274999999999999</v>
          </cell>
          <cell r="BN4015"/>
          <cell r="BO4015">
            <v>0</v>
          </cell>
        </row>
        <row r="4016">
          <cell r="AH4016" t="str">
            <v>Sevilla</v>
          </cell>
          <cell r="AI4016">
            <v>3.7766980000000001</v>
          </cell>
          <cell r="AJ4016">
            <v>3.7766980000000001</v>
          </cell>
          <cell r="AK4016">
            <v>-0.18675251627182859</v>
          </cell>
          <cell r="AL4016">
            <v>7.2920804994590733E-3</v>
          </cell>
          <cell r="AM4016"/>
          <cell r="AN4016">
            <v>0.42592733916873038</v>
          </cell>
          <cell r="AO4016">
            <v>4.2592733916873033</v>
          </cell>
          <cell r="BC4016" t="str">
            <v>Zaragoza</v>
          </cell>
          <cell r="BD4016"/>
          <cell r="BE4016">
            <v>0.44298100000000001</v>
          </cell>
          <cell r="BF4016"/>
          <cell r="BG4016">
            <v>8.85962E-2</v>
          </cell>
          <cell r="BK4016" t="str">
            <v>Zaragoza</v>
          </cell>
          <cell r="BL4016"/>
          <cell r="BM4016">
            <v>0.44298100000000001</v>
          </cell>
          <cell r="BN4016"/>
          <cell r="BO4016">
            <v>0</v>
          </cell>
        </row>
        <row r="4017">
          <cell r="AH4017" t="str">
            <v>Valencia</v>
          </cell>
          <cell r="AI4017">
            <v>6.1213610000000003</v>
          </cell>
          <cell r="AJ4017">
            <v>6.1213610000000003</v>
          </cell>
          <cell r="AK4017">
            <v>-0.14314160567491538</v>
          </cell>
          <cell r="AL4017">
            <v>7.3447251411414734E-3</v>
          </cell>
          <cell r="AM4017"/>
          <cell r="AN4017">
            <v>0.44308917333662606</v>
          </cell>
          <cell r="AO4017">
            <v>4.430891733366261</v>
          </cell>
          <cell r="BC4017" t="str">
            <v>Numancia</v>
          </cell>
          <cell r="BD4017"/>
          <cell r="BE4017">
            <v>0.13486799999999999</v>
          </cell>
          <cell r="BF4017"/>
          <cell r="BG4017">
            <v>2.6973599999999997E-2</v>
          </cell>
          <cell r="BK4017" t="str">
            <v>Numancia</v>
          </cell>
          <cell r="BL4017"/>
          <cell r="BM4017">
            <v>0.13486799999999999</v>
          </cell>
          <cell r="BN4017"/>
          <cell r="BO4017">
            <v>0</v>
          </cell>
        </row>
        <row r="4018">
          <cell r="AH4018" t="str">
            <v>Atlético de Madrid</v>
          </cell>
          <cell r="AI4018">
            <v>26.742739</v>
          </cell>
          <cell r="AJ4018">
            <v>26.742739</v>
          </cell>
          <cell r="AK4018">
            <v>0.24041759764903908</v>
          </cell>
          <cell r="AL4018">
            <v>7.2089754266620142E-3</v>
          </cell>
          <cell r="AM4018"/>
          <cell r="AN4018">
            <v>0.59499673136909437</v>
          </cell>
          <cell r="AO4018">
            <v>5.9499673136909434</v>
          </cell>
          <cell r="BC4018" t="str">
            <v>Alcorcón</v>
          </cell>
          <cell r="BD4018"/>
          <cell r="BE4018">
            <v>0.139268</v>
          </cell>
          <cell r="BF4018"/>
          <cell r="BG4018">
            <v>2.7853600000000003E-2</v>
          </cell>
          <cell r="BK4018" t="str">
            <v>Alcorcón</v>
          </cell>
          <cell r="BL4018"/>
          <cell r="BM4018">
            <v>0.139268</v>
          </cell>
          <cell r="BN4018"/>
          <cell r="BO4018">
            <v>0</v>
          </cell>
        </row>
        <row r="4019">
          <cell r="AH4019" t="str">
            <v>Barcelona</v>
          </cell>
          <cell r="AI4019">
            <v>243.70313300000001</v>
          </cell>
          <cell r="AJ4019">
            <v>243.70313300000001</v>
          </cell>
          <cell r="AK4019">
            <v>4.2758974707928843</v>
          </cell>
          <cell r="AL4019">
            <v>7.9479809587106049E-7</v>
          </cell>
          <cell r="AM4019"/>
          <cell r="AN4019">
            <v>0.99999048155867454</v>
          </cell>
          <cell r="AO4019">
            <v>9.9999048155867456</v>
          </cell>
          <cell r="BC4019" t="str">
            <v>Albacete</v>
          </cell>
          <cell r="BD4019"/>
          <cell r="BE4019">
            <v>0.28184999999999999</v>
          </cell>
          <cell r="BF4019"/>
          <cell r="BG4019">
            <v>5.6369999999999996E-2</v>
          </cell>
          <cell r="BK4019" t="str">
            <v>Albacete</v>
          </cell>
          <cell r="BL4019"/>
          <cell r="BM4019">
            <v>0.28184999999999999</v>
          </cell>
          <cell r="BN4019"/>
          <cell r="BO4019">
            <v>0</v>
          </cell>
        </row>
        <row r="4020">
          <cell r="AH4020" t="str">
            <v>Real Madrid</v>
          </cell>
          <cell r="AI4020">
            <v>245.28863799999999</v>
          </cell>
          <cell r="AJ4020">
            <v>245.28863799999999</v>
          </cell>
          <cell r="AK4020">
            <v>4.3053879846987027</v>
          </cell>
          <cell r="AL4020">
            <v>7.003322434313086E-7</v>
          </cell>
          <cell r="AM4020"/>
          <cell r="AN4020">
            <v>0.99999166533387329</v>
          </cell>
          <cell r="AO4020">
            <v>9.9999166533387331</v>
          </cell>
          <cell r="BC4020" t="str">
            <v>Elche</v>
          </cell>
          <cell r="BD4020"/>
          <cell r="BE4020">
            <v>0.50194799999999995</v>
          </cell>
          <cell r="BF4020"/>
          <cell r="BG4020">
            <v>0.1003896</v>
          </cell>
          <cell r="BK4020" t="str">
            <v>Elche</v>
          </cell>
          <cell r="BL4020"/>
          <cell r="BM4020">
            <v>0.50194799999999995</v>
          </cell>
          <cell r="BN4020"/>
          <cell r="BO4020">
            <v>0</v>
          </cell>
        </row>
        <row r="4021">
          <cell r="AH4021" t="str">
            <v>Grand Total</v>
          </cell>
          <cell r="AI4021">
            <v>552.68458800000008</v>
          </cell>
          <cell r="AJ4021">
            <v>552.68458800000008</v>
          </cell>
          <cell r="AK4021"/>
          <cell r="AL4021"/>
          <cell r="AM4021"/>
          <cell r="AN4021"/>
          <cell r="AO4021"/>
          <cell r="BC4021" t="str">
            <v>Extremadura</v>
          </cell>
          <cell r="BD4021"/>
          <cell r="BE4021">
            <v>0.110647</v>
          </cell>
          <cell r="BF4021"/>
          <cell r="BG4021">
            <v>0</v>
          </cell>
          <cell r="BK4021" t="str">
            <v>Extremadura</v>
          </cell>
          <cell r="BL4021"/>
          <cell r="BM4021">
            <v>0.110647</v>
          </cell>
          <cell r="BN4021"/>
          <cell r="BO4021">
            <v>0</v>
          </cell>
        </row>
        <row r="4022">
          <cell r="AH4022"/>
          <cell r="AI4022"/>
          <cell r="AJ4022"/>
          <cell r="AK4022"/>
          <cell r="AL4022"/>
          <cell r="AM4022"/>
          <cell r="AN4022"/>
          <cell r="AO4022"/>
          <cell r="BC4022" t="str">
            <v>Rayo Majadahonda</v>
          </cell>
          <cell r="BD4022"/>
          <cell r="BE4022">
            <v>0</v>
          </cell>
          <cell r="BF4022"/>
          <cell r="BG4022">
            <v>0</v>
          </cell>
          <cell r="BK4022" t="str">
            <v>Rayo Majadahonda</v>
          </cell>
          <cell r="BL4022"/>
          <cell r="BM4022">
            <v>0</v>
          </cell>
          <cell r="BN4022"/>
          <cell r="BO4022">
            <v>0</v>
          </cell>
        </row>
        <row r="4031">
          <cell r="A4031" t="str">
            <v>43. Admintración Liquidez</v>
          </cell>
        </row>
        <row r="4095">
          <cell r="A4095" t="str">
            <v>44. Financanciación Largo Plazo</v>
          </cell>
        </row>
        <row r="4159">
          <cell r="A4159" t="str">
            <v>45. Informe Económico</v>
          </cell>
        </row>
        <row r="4174">
          <cell r="AH4174" t="str">
            <v>Real Madrid</v>
          </cell>
          <cell r="AI4174">
            <v>10</v>
          </cell>
          <cell r="AJ4174">
            <v>10</v>
          </cell>
        </row>
        <row r="4175">
          <cell r="AH4175" t="str">
            <v>Barcelona</v>
          </cell>
          <cell r="AI4175">
            <v>5</v>
          </cell>
          <cell r="AJ4175">
            <v>5</v>
          </cell>
        </row>
        <row r="4176">
          <cell r="AH4176" t="str">
            <v>Atlético de Madrid</v>
          </cell>
          <cell r="AI4176">
            <v>0</v>
          </cell>
          <cell r="AJ4176">
            <v>0</v>
          </cell>
        </row>
        <row r="4177">
          <cell r="AH4177" t="str">
            <v>Villareal</v>
          </cell>
          <cell r="AI4177">
            <v>0</v>
          </cell>
          <cell r="AJ4177">
            <v>0</v>
          </cell>
        </row>
        <row r="4178">
          <cell r="AH4178" t="str">
            <v>Real Sociedad</v>
          </cell>
          <cell r="AI4178">
            <v>0</v>
          </cell>
          <cell r="AJ4178">
            <v>0</v>
          </cell>
        </row>
        <row r="4179">
          <cell r="AH4179" t="str">
            <v>Athletic Bilbao</v>
          </cell>
          <cell r="AI4179">
            <v>5</v>
          </cell>
          <cell r="AJ4179">
            <v>5</v>
          </cell>
        </row>
        <row r="4180">
          <cell r="AH4180" t="str">
            <v>Espanyol</v>
          </cell>
          <cell r="AI4180">
            <v>0</v>
          </cell>
          <cell r="AJ4180">
            <v>0</v>
          </cell>
        </row>
        <row r="4181">
          <cell r="AH4181" t="str">
            <v>Alavés</v>
          </cell>
          <cell r="AI4181">
            <v>0</v>
          </cell>
          <cell r="AJ4181">
            <v>0</v>
          </cell>
        </row>
        <row r="4182">
          <cell r="AH4182" t="str">
            <v>Eibar</v>
          </cell>
          <cell r="AI4182">
            <v>0</v>
          </cell>
          <cell r="AJ4182">
            <v>0</v>
          </cell>
        </row>
        <row r="4183">
          <cell r="AH4183" t="str">
            <v>Málaga</v>
          </cell>
          <cell r="AI4183">
            <v>0</v>
          </cell>
          <cell r="AJ4183">
            <v>0</v>
          </cell>
        </row>
        <row r="4184">
          <cell r="AH4184" t="str">
            <v>Valencia</v>
          </cell>
          <cell r="AI4184">
            <v>0</v>
          </cell>
          <cell r="AJ4184">
            <v>0</v>
          </cell>
        </row>
        <row r="4185">
          <cell r="AH4185" t="str">
            <v>Sevilla</v>
          </cell>
          <cell r="AI4185">
            <v>0</v>
          </cell>
          <cell r="AJ4185">
            <v>0</v>
          </cell>
        </row>
        <row r="4186">
          <cell r="AH4186" t="str">
            <v>Celta</v>
          </cell>
          <cell r="AI4186">
            <v>0</v>
          </cell>
          <cell r="AJ4186">
            <v>0</v>
          </cell>
        </row>
        <row r="4187">
          <cell r="AH4187" t="str">
            <v>Las Palmas</v>
          </cell>
          <cell r="AI4187">
            <v>0</v>
          </cell>
          <cell r="AJ4187">
            <v>0</v>
          </cell>
        </row>
        <row r="4188">
          <cell r="AH4188" t="str">
            <v>Betis</v>
          </cell>
          <cell r="AI4188">
            <v>0</v>
          </cell>
          <cell r="AJ4188">
            <v>0</v>
          </cell>
        </row>
        <row r="4189">
          <cell r="AH4189" t="str">
            <v>Deportivo</v>
          </cell>
          <cell r="AI4189">
            <v>0</v>
          </cell>
          <cell r="AJ4189">
            <v>0</v>
          </cell>
        </row>
        <row r="4190">
          <cell r="AH4190" t="str">
            <v>Leganes</v>
          </cell>
          <cell r="AI4190">
            <v>0</v>
          </cell>
          <cell r="AJ4190">
            <v>0</v>
          </cell>
        </row>
        <row r="4191">
          <cell r="AH4191" t="str">
            <v>Sporting Gijón</v>
          </cell>
          <cell r="AI4191">
            <v>0</v>
          </cell>
          <cell r="AJ4191">
            <v>0</v>
          </cell>
        </row>
        <row r="4192">
          <cell r="AH4192" t="str">
            <v>Osasuna</v>
          </cell>
          <cell r="AI4192">
            <v>5</v>
          </cell>
          <cell r="AJ4192">
            <v>5</v>
          </cell>
        </row>
        <row r="4193">
          <cell r="AH4193" t="str">
            <v>Granada</v>
          </cell>
          <cell r="AI4193">
            <v>0</v>
          </cell>
          <cell r="AJ4193">
            <v>0</v>
          </cell>
        </row>
        <row r="4194">
          <cell r="AH4194" t="str">
            <v>UD Levante</v>
          </cell>
          <cell r="AI4194">
            <v>0</v>
          </cell>
          <cell r="AJ4194">
            <v>0</v>
          </cell>
        </row>
        <row r="4195">
          <cell r="AH4195" t="str">
            <v>Girona</v>
          </cell>
          <cell r="AI4195">
            <v>0</v>
          </cell>
          <cell r="AJ4195">
            <v>0</v>
          </cell>
        </row>
        <row r="4196">
          <cell r="AH4196" t="str">
            <v>Getafe</v>
          </cell>
          <cell r="AI4196">
            <v>0</v>
          </cell>
          <cell r="AJ4196">
            <v>0</v>
          </cell>
        </row>
        <row r="4197">
          <cell r="AH4197" t="str">
            <v>Tenerife</v>
          </cell>
          <cell r="AI4197">
            <v>0</v>
          </cell>
          <cell r="AJ4197">
            <v>0</v>
          </cell>
        </row>
        <row r="4198">
          <cell r="AH4198" t="str">
            <v>Cádiz</v>
          </cell>
          <cell r="AI4198">
            <v>0</v>
          </cell>
          <cell r="AJ4198">
            <v>0</v>
          </cell>
        </row>
        <row r="4199">
          <cell r="AH4199" t="str">
            <v>Huesca</v>
          </cell>
          <cell r="AI4199">
            <v>0</v>
          </cell>
          <cell r="AJ4199">
            <v>0</v>
          </cell>
        </row>
        <row r="4200">
          <cell r="AH4200" t="str">
            <v>Valladolid</v>
          </cell>
          <cell r="AI4200">
            <v>0</v>
          </cell>
          <cell r="AJ4200">
            <v>0</v>
          </cell>
        </row>
        <row r="4201">
          <cell r="AH4201" t="str">
            <v>Oviedo</v>
          </cell>
          <cell r="AI4201">
            <v>0</v>
          </cell>
          <cell r="AJ4201">
            <v>0</v>
          </cell>
        </row>
        <row r="4202">
          <cell r="AH4202" t="str">
            <v>Lugo</v>
          </cell>
          <cell r="AI4202">
            <v>0</v>
          </cell>
          <cell r="AJ4202">
            <v>0</v>
          </cell>
        </row>
        <row r="4203">
          <cell r="AH4203" t="str">
            <v>Córdoba</v>
          </cell>
          <cell r="AI4203">
            <v>0</v>
          </cell>
          <cell r="AJ4203">
            <v>0</v>
          </cell>
        </row>
        <row r="4204">
          <cell r="AH4204" t="str">
            <v>Reus</v>
          </cell>
          <cell r="AI4204">
            <v>0</v>
          </cell>
          <cell r="AJ4204">
            <v>0</v>
          </cell>
        </row>
        <row r="4205">
          <cell r="AH4205" t="str">
            <v>Rayo Vallecano</v>
          </cell>
          <cell r="AI4205">
            <v>0</v>
          </cell>
          <cell r="AJ4205">
            <v>0</v>
          </cell>
        </row>
        <row r="4206">
          <cell r="AH4206" t="str">
            <v>RCD Mallorca</v>
          </cell>
          <cell r="AI4206">
            <v>0</v>
          </cell>
          <cell r="AJ4206">
            <v>0</v>
          </cell>
        </row>
        <row r="4207">
          <cell r="AH4207" t="str">
            <v>Nàstic</v>
          </cell>
          <cell r="AI4207">
            <v>0</v>
          </cell>
          <cell r="AJ4207">
            <v>0</v>
          </cell>
        </row>
        <row r="4208">
          <cell r="AH4208" t="str">
            <v>Almería</v>
          </cell>
          <cell r="AI4208">
            <v>0</v>
          </cell>
          <cell r="AJ4208">
            <v>0</v>
          </cell>
        </row>
        <row r="4209">
          <cell r="AH4209" t="str">
            <v>Zaragoza</v>
          </cell>
          <cell r="AI4209">
            <v>0</v>
          </cell>
          <cell r="AJ4209">
            <v>0</v>
          </cell>
        </row>
        <row r="4210">
          <cell r="AH4210" t="str">
            <v>Numancia</v>
          </cell>
          <cell r="AI4210">
            <v>0</v>
          </cell>
          <cell r="AJ4210">
            <v>0</v>
          </cell>
        </row>
        <row r="4211">
          <cell r="AH4211" t="str">
            <v>Alcorcón</v>
          </cell>
          <cell r="AI4211">
            <v>0</v>
          </cell>
          <cell r="AJ4211">
            <v>0</v>
          </cell>
        </row>
        <row r="4212">
          <cell r="AH4212" t="str">
            <v>Albacete</v>
          </cell>
          <cell r="AI4212">
            <v>0</v>
          </cell>
          <cell r="AJ4212">
            <v>0</v>
          </cell>
        </row>
        <row r="4213">
          <cell r="AH4213" t="str">
            <v>Elche</v>
          </cell>
          <cell r="AI4213">
            <v>0</v>
          </cell>
          <cell r="AJ4213">
            <v>0</v>
          </cell>
        </row>
        <row r="4214">
          <cell r="AH4214" t="str">
            <v>Extremadura</v>
          </cell>
          <cell r="AI4214">
            <v>0</v>
          </cell>
          <cell r="AJ4214">
            <v>0</v>
          </cell>
        </row>
        <row r="4215">
          <cell r="AH4215" t="str">
            <v>Rayo Majadahonda</v>
          </cell>
          <cell r="AI4215">
            <v>0</v>
          </cell>
          <cell r="AJ4215">
            <v>0</v>
          </cell>
        </row>
        <row r="4223">
          <cell r="A4223" t="str">
            <v>46. Funciones segregación</v>
          </cell>
        </row>
        <row r="4287">
          <cell r="A4287" t="str">
            <v>47. Opinión auditoría</v>
          </cell>
        </row>
        <row r="4302">
          <cell r="AH4302" t="str">
            <v>Real Madrid</v>
          </cell>
          <cell r="AI4302">
            <v>10</v>
          </cell>
          <cell r="AJ4302">
            <v>10</v>
          </cell>
        </row>
        <row r="4303">
          <cell r="AH4303" t="str">
            <v>Barcelona</v>
          </cell>
          <cell r="AI4303">
            <v>10</v>
          </cell>
          <cell r="AJ4303">
            <v>10</v>
          </cell>
        </row>
        <row r="4304">
          <cell r="AH4304" t="str">
            <v>Atlético de Madrid</v>
          </cell>
          <cell r="AI4304">
            <v>5</v>
          </cell>
          <cell r="AJ4304">
            <v>5</v>
          </cell>
        </row>
        <row r="4305">
          <cell r="AH4305" t="str">
            <v>Villareal</v>
          </cell>
          <cell r="AI4305">
            <v>10</v>
          </cell>
          <cell r="AJ4305">
            <v>10</v>
          </cell>
        </row>
        <row r="4306">
          <cell r="AH4306" t="str">
            <v>Real Sociedad</v>
          </cell>
          <cell r="AI4306">
            <v>10</v>
          </cell>
          <cell r="AJ4306">
            <v>10</v>
          </cell>
        </row>
        <row r="4307">
          <cell r="AH4307" t="str">
            <v>Athletic Bilbao</v>
          </cell>
          <cell r="AI4307">
            <v>10</v>
          </cell>
          <cell r="AJ4307">
            <v>10</v>
          </cell>
        </row>
        <row r="4308">
          <cell r="AH4308" t="str">
            <v>Espanyol</v>
          </cell>
          <cell r="AI4308">
            <v>10</v>
          </cell>
          <cell r="AJ4308">
            <v>10</v>
          </cell>
        </row>
        <row r="4309">
          <cell r="AH4309" t="str">
            <v>Alavés</v>
          </cell>
          <cell r="AI4309">
            <v>10</v>
          </cell>
          <cell r="AJ4309">
            <v>10</v>
          </cell>
        </row>
        <row r="4310">
          <cell r="AH4310" t="str">
            <v>Eibar</v>
          </cell>
          <cell r="AI4310">
            <v>10</v>
          </cell>
          <cell r="AJ4310">
            <v>10</v>
          </cell>
        </row>
        <row r="4311">
          <cell r="AH4311" t="str">
            <v>Málaga</v>
          </cell>
          <cell r="AI4311">
            <v>6.666666666666667</v>
          </cell>
          <cell r="AJ4311">
            <v>6.666666666666667</v>
          </cell>
        </row>
        <row r="4312">
          <cell r="AH4312" t="str">
            <v>Valencia</v>
          </cell>
          <cell r="AI4312">
            <v>10</v>
          </cell>
          <cell r="AJ4312">
            <v>10</v>
          </cell>
        </row>
        <row r="4313">
          <cell r="AH4313" t="str">
            <v>Sevilla</v>
          </cell>
          <cell r="AI4313">
            <v>10</v>
          </cell>
          <cell r="AJ4313">
            <v>10</v>
          </cell>
        </row>
        <row r="4314">
          <cell r="AH4314" t="str">
            <v>Celta</v>
          </cell>
          <cell r="AI4314">
            <v>10</v>
          </cell>
          <cell r="AJ4314">
            <v>10</v>
          </cell>
        </row>
        <row r="4315">
          <cell r="AH4315" t="str">
            <v>Las Palmas</v>
          </cell>
          <cell r="AI4315">
            <v>10</v>
          </cell>
          <cell r="AJ4315">
            <v>10</v>
          </cell>
        </row>
        <row r="4316">
          <cell r="AH4316" t="str">
            <v>Betis</v>
          </cell>
          <cell r="AI4316">
            <v>10</v>
          </cell>
          <cell r="AJ4316">
            <v>10</v>
          </cell>
        </row>
        <row r="4317">
          <cell r="AH4317" t="str">
            <v>Deportivo</v>
          </cell>
          <cell r="AI4317">
            <v>10</v>
          </cell>
          <cell r="AJ4317">
            <v>10</v>
          </cell>
        </row>
        <row r="4318">
          <cell r="AH4318" t="str">
            <v>Leganes</v>
          </cell>
          <cell r="AI4318">
            <v>10</v>
          </cell>
          <cell r="AJ4318">
            <v>10</v>
          </cell>
        </row>
        <row r="4319">
          <cell r="AH4319" t="str">
            <v>Sporting Gijón</v>
          </cell>
          <cell r="AI4319">
            <v>10</v>
          </cell>
          <cell r="AJ4319">
            <v>10</v>
          </cell>
        </row>
        <row r="4320">
          <cell r="AH4320" t="str">
            <v>Osasuna</v>
          </cell>
          <cell r="AI4320">
            <v>10</v>
          </cell>
          <cell r="AJ4320">
            <v>10</v>
          </cell>
        </row>
        <row r="4321">
          <cell r="AH4321" t="str">
            <v>Granada</v>
          </cell>
          <cell r="AI4321">
            <v>10</v>
          </cell>
          <cell r="AJ4321">
            <v>10</v>
          </cell>
        </row>
        <row r="4322">
          <cell r="AH4322" t="str">
            <v>UD Levante</v>
          </cell>
          <cell r="AI4322">
            <v>10</v>
          </cell>
          <cell r="AJ4322">
            <v>10</v>
          </cell>
        </row>
        <row r="4323">
          <cell r="AH4323" t="str">
            <v>Girona</v>
          </cell>
          <cell r="AI4323">
            <v>10</v>
          </cell>
          <cell r="AJ4323">
            <v>10</v>
          </cell>
        </row>
        <row r="4324">
          <cell r="AH4324" t="str">
            <v>Getafe</v>
          </cell>
          <cell r="AI4324">
            <v>10</v>
          </cell>
          <cell r="AJ4324">
            <v>10</v>
          </cell>
        </row>
        <row r="4325">
          <cell r="AH4325" t="str">
            <v>Tenerife</v>
          </cell>
          <cell r="AI4325">
            <v>10</v>
          </cell>
          <cell r="AJ4325">
            <v>10</v>
          </cell>
        </row>
        <row r="4326">
          <cell r="AH4326" t="str">
            <v>Cádiz</v>
          </cell>
          <cell r="AI4326">
            <v>6.333333333333333</v>
          </cell>
          <cell r="AJ4326">
            <v>6.333333333333333</v>
          </cell>
        </row>
        <row r="4327">
          <cell r="AH4327" t="str">
            <v>Huesca</v>
          </cell>
          <cell r="AI4327">
            <v>10</v>
          </cell>
          <cell r="AJ4327">
            <v>10</v>
          </cell>
        </row>
        <row r="4328">
          <cell r="AH4328" t="str">
            <v>Valladolid</v>
          </cell>
          <cell r="AI4328">
            <v>5</v>
          </cell>
          <cell r="AJ4328">
            <v>5</v>
          </cell>
        </row>
        <row r="4329">
          <cell r="AH4329" t="str">
            <v>Oviedo</v>
          </cell>
          <cell r="AI4329">
            <v>9.6666666666666661</v>
          </cell>
          <cell r="AJ4329">
            <v>9.6666666666666661</v>
          </cell>
        </row>
        <row r="4330">
          <cell r="AH4330" t="str">
            <v>Lugo</v>
          </cell>
          <cell r="AI4330">
            <v>8</v>
          </cell>
          <cell r="AJ4330">
            <v>8</v>
          </cell>
        </row>
        <row r="4331">
          <cell r="AH4331" t="str">
            <v>Córdoba</v>
          </cell>
          <cell r="AI4331">
            <v>9.6666666666666661</v>
          </cell>
          <cell r="AJ4331">
            <v>9.6666666666666661</v>
          </cell>
        </row>
        <row r="4332">
          <cell r="AH4332" t="str">
            <v>Reus</v>
          </cell>
          <cell r="AI4332">
            <v>3.3333333333333335</v>
          </cell>
          <cell r="AJ4332">
            <v>3.3333333333333335</v>
          </cell>
        </row>
        <row r="4333">
          <cell r="AH4333" t="str">
            <v>Rayo Vallecano</v>
          </cell>
          <cell r="AI4333">
            <v>9.6666666666666661</v>
          </cell>
          <cell r="AJ4333">
            <v>9.6666666666666661</v>
          </cell>
        </row>
        <row r="4334">
          <cell r="AH4334" t="str">
            <v>RCD Mallorca</v>
          </cell>
          <cell r="AI4334">
            <v>9</v>
          </cell>
          <cell r="AJ4334">
            <v>9</v>
          </cell>
        </row>
        <row r="4335">
          <cell r="AH4335" t="str">
            <v>Nàstic</v>
          </cell>
          <cell r="AI4335">
            <v>10</v>
          </cell>
          <cell r="AJ4335">
            <v>10</v>
          </cell>
        </row>
        <row r="4336">
          <cell r="AH4336" t="str">
            <v>Almería</v>
          </cell>
          <cell r="AI4336">
            <v>8.3333333333333339</v>
          </cell>
          <cell r="AJ4336">
            <v>8.3333333333333339</v>
          </cell>
        </row>
        <row r="4337">
          <cell r="AH4337" t="str">
            <v>Zaragoza</v>
          </cell>
          <cell r="AI4337">
            <v>5</v>
          </cell>
          <cell r="AJ4337">
            <v>5</v>
          </cell>
        </row>
        <row r="4338">
          <cell r="AH4338" t="str">
            <v>Numancia</v>
          </cell>
          <cell r="AI4338">
            <v>9.6666666666666661</v>
          </cell>
          <cell r="AJ4338">
            <v>9.6666666666666661</v>
          </cell>
        </row>
        <row r="4339">
          <cell r="AH4339" t="str">
            <v>Alcorcón</v>
          </cell>
          <cell r="AI4339">
            <v>7.666666666666667</v>
          </cell>
          <cell r="AJ4339">
            <v>7.666666666666667</v>
          </cell>
        </row>
        <row r="4340">
          <cell r="AH4340" t="str">
            <v>Albacete</v>
          </cell>
          <cell r="AI4340">
            <v>7.666666666666667</v>
          </cell>
          <cell r="AJ4340">
            <v>7.666666666666667</v>
          </cell>
        </row>
        <row r="4341">
          <cell r="AH4341" t="str">
            <v>Elche</v>
          </cell>
          <cell r="AI4341">
            <v>4.666666666666667</v>
          </cell>
          <cell r="AJ4341">
            <v>4.666666666666667</v>
          </cell>
        </row>
        <row r="4342">
          <cell r="AH4342" t="str">
            <v>Extremadura</v>
          </cell>
          <cell r="AI4342">
            <v>5</v>
          </cell>
          <cell r="AJ4342">
            <v>0</v>
          </cell>
        </row>
        <row r="4343">
          <cell r="AH4343" t="str">
            <v>Rayo Majadahonda</v>
          </cell>
          <cell r="AI4343">
            <v>3.3333333333333335</v>
          </cell>
          <cell r="AJ4343">
            <v>0</v>
          </cell>
        </row>
        <row r="4351">
          <cell r="A4351" t="str">
            <v>48. Líneas de defensa</v>
          </cell>
        </row>
        <row r="4415">
          <cell r="A4415" t="str">
            <v>49. Políticas y procedimientos</v>
          </cell>
        </row>
        <row r="4479">
          <cell r="A4479" t="str">
            <v>50. Relevancia auditor</v>
          </cell>
        </row>
        <row r="4494">
          <cell r="AH4494" t="str">
            <v>Real Madrid</v>
          </cell>
          <cell r="AI4494">
            <v>10</v>
          </cell>
          <cell r="AJ4494">
            <v>10</v>
          </cell>
        </row>
        <row r="4495">
          <cell r="AH4495" t="str">
            <v>Barcelona</v>
          </cell>
          <cell r="AI4495">
            <v>10</v>
          </cell>
          <cell r="AJ4495">
            <v>10</v>
          </cell>
        </row>
        <row r="4496">
          <cell r="AH4496" t="str">
            <v>Atlético de Madrid</v>
          </cell>
          <cell r="AI4496">
            <v>0</v>
          </cell>
          <cell r="AJ4496">
            <v>0</v>
          </cell>
        </row>
        <row r="4497">
          <cell r="AH4497" t="str">
            <v>Villareal</v>
          </cell>
          <cell r="AI4497">
            <v>0</v>
          </cell>
          <cell r="AJ4497">
            <v>0</v>
          </cell>
        </row>
        <row r="4498">
          <cell r="AH4498" t="str">
            <v>Real Sociedad</v>
          </cell>
          <cell r="AI4498">
            <v>0</v>
          </cell>
          <cell r="AJ4498">
            <v>0</v>
          </cell>
        </row>
        <row r="4499">
          <cell r="AH4499" t="str">
            <v>Athletic Bilbao</v>
          </cell>
          <cell r="AI4499">
            <v>0</v>
          </cell>
          <cell r="AJ4499">
            <v>0</v>
          </cell>
        </row>
        <row r="4500">
          <cell r="AH4500" t="str">
            <v>Espanyol</v>
          </cell>
          <cell r="AI4500">
            <v>0</v>
          </cell>
          <cell r="AJ4500">
            <v>0</v>
          </cell>
        </row>
        <row r="4501">
          <cell r="AH4501" t="str">
            <v>Alavés</v>
          </cell>
          <cell r="AI4501">
            <v>0</v>
          </cell>
          <cell r="AJ4501">
            <v>0</v>
          </cell>
        </row>
        <row r="4502">
          <cell r="AH4502" t="str">
            <v>Eibar</v>
          </cell>
          <cell r="AI4502">
            <v>10</v>
          </cell>
          <cell r="AJ4502">
            <v>10</v>
          </cell>
        </row>
        <row r="4503">
          <cell r="AH4503" t="str">
            <v>Málaga</v>
          </cell>
          <cell r="AI4503">
            <v>10</v>
          </cell>
          <cell r="AJ4503">
            <v>10</v>
          </cell>
        </row>
        <row r="4504">
          <cell r="AH4504" t="str">
            <v>Valencia</v>
          </cell>
          <cell r="AI4504">
            <v>10</v>
          </cell>
          <cell r="AJ4504">
            <v>10</v>
          </cell>
        </row>
        <row r="4505">
          <cell r="AH4505" t="str">
            <v>Sevilla</v>
          </cell>
          <cell r="AI4505">
            <v>10</v>
          </cell>
          <cell r="AJ4505">
            <v>10</v>
          </cell>
        </row>
        <row r="4506">
          <cell r="AH4506" t="str">
            <v>Celta</v>
          </cell>
          <cell r="AI4506">
            <v>0</v>
          </cell>
          <cell r="AJ4506">
            <v>0</v>
          </cell>
        </row>
        <row r="4507">
          <cell r="AH4507" t="str">
            <v>Las Palmas</v>
          </cell>
          <cell r="AI4507">
            <v>0</v>
          </cell>
          <cell r="AJ4507">
            <v>0</v>
          </cell>
        </row>
        <row r="4508">
          <cell r="AH4508" t="str">
            <v>Betis</v>
          </cell>
          <cell r="AI4508">
            <v>10</v>
          </cell>
          <cell r="AJ4508">
            <v>10</v>
          </cell>
        </row>
        <row r="4509">
          <cell r="AH4509" t="str">
            <v>Deportivo</v>
          </cell>
          <cell r="AI4509">
            <v>5</v>
          </cell>
          <cell r="AJ4509">
            <v>5</v>
          </cell>
        </row>
        <row r="4510">
          <cell r="AH4510" t="str">
            <v>Leganes</v>
          </cell>
          <cell r="AI4510">
            <v>0</v>
          </cell>
          <cell r="AJ4510">
            <v>0</v>
          </cell>
        </row>
        <row r="4511">
          <cell r="AH4511" t="str">
            <v>Sporting Gijón</v>
          </cell>
          <cell r="AI4511">
            <v>0</v>
          </cell>
          <cell r="AJ4511">
            <v>0</v>
          </cell>
        </row>
        <row r="4512">
          <cell r="AH4512" t="str">
            <v>Osasuna</v>
          </cell>
          <cell r="AI4512">
            <v>0</v>
          </cell>
          <cell r="AJ4512">
            <v>0</v>
          </cell>
        </row>
        <row r="4513">
          <cell r="AH4513" t="str">
            <v>Granada</v>
          </cell>
          <cell r="AI4513">
            <v>5</v>
          </cell>
          <cell r="AJ4513">
            <v>5</v>
          </cell>
        </row>
        <row r="4514">
          <cell r="AH4514" t="str">
            <v>UD Levante</v>
          </cell>
          <cell r="AI4514">
            <v>0</v>
          </cell>
          <cell r="AJ4514">
            <v>0</v>
          </cell>
        </row>
        <row r="4515">
          <cell r="AH4515" t="str">
            <v>Girona</v>
          </cell>
          <cell r="AI4515">
            <v>0</v>
          </cell>
          <cell r="AJ4515">
            <v>0</v>
          </cell>
        </row>
        <row r="4516">
          <cell r="AH4516" t="str">
            <v>Getafe</v>
          </cell>
          <cell r="AI4516">
            <v>0</v>
          </cell>
          <cell r="AJ4516">
            <v>0</v>
          </cell>
        </row>
        <row r="4517">
          <cell r="AH4517" t="str">
            <v>Tenerife</v>
          </cell>
          <cell r="AI4517">
            <v>0</v>
          </cell>
          <cell r="AJ4517">
            <v>0</v>
          </cell>
        </row>
        <row r="4518">
          <cell r="AH4518" t="str">
            <v>Cádiz</v>
          </cell>
          <cell r="AI4518">
            <v>0</v>
          </cell>
          <cell r="AJ4518">
            <v>0</v>
          </cell>
        </row>
        <row r="4519">
          <cell r="AH4519" t="str">
            <v>Huesca</v>
          </cell>
          <cell r="AI4519">
            <v>0</v>
          </cell>
          <cell r="AJ4519">
            <v>0</v>
          </cell>
        </row>
        <row r="4520">
          <cell r="AH4520" t="str">
            <v>Valladolid</v>
          </cell>
          <cell r="AI4520">
            <v>0</v>
          </cell>
          <cell r="AJ4520">
            <v>0</v>
          </cell>
        </row>
        <row r="4521">
          <cell r="AH4521" t="str">
            <v>Oviedo</v>
          </cell>
          <cell r="AI4521">
            <v>0</v>
          </cell>
          <cell r="AJ4521">
            <v>0</v>
          </cell>
        </row>
        <row r="4522">
          <cell r="AH4522" t="str">
            <v>Lugo</v>
          </cell>
          <cell r="AI4522">
            <v>0</v>
          </cell>
          <cell r="AJ4522">
            <v>0</v>
          </cell>
        </row>
        <row r="4523">
          <cell r="AH4523" t="str">
            <v>Córdoba</v>
          </cell>
          <cell r="AI4523">
            <v>0</v>
          </cell>
          <cell r="AJ4523">
            <v>0</v>
          </cell>
        </row>
        <row r="4524">
          <cell r="AH4524" t="str">
            <v>Reus</v>
          </cell>
          <cell r="AI4524">
            <v>0</v>
          </cell>
          <cell r="AJ4524">
            <v>0</v>
          </cell>
        </row>
        <row r="4525">
          <cell r="AH4525" t="str">
            <v>Rayo Vallecano</v>
          </cell>
          <cell r="AI4525">
            <v>0</v>
          </cell>
          <cell r="AJ4525">
            <v>0</v>
          </cell>
        </row>
        <row r="4526">
          <cell r="AH4526" t="str">
            <v>RCD Mallorca</v>
          </cell>
          <cell r="AI4526">
            <v>0</v>
          </cell>
          <cell r="AJ4526">
            <v>0</v>
          </cell>
        </row>
        <row r="4527">
          <cell r="AH4527" t="str">
            <v>Nàstic</v>
          </cell>
          <cell r="AI4527">
            <v>0</v>
          </cell>
          <cell r="AJ4527">
            <v>0</v>
          </cell>
        </row>
        <row r="4528">
          <cell r="AH4528" t="str">
            <v>Almería</v>
          </cell>
          <cell r="AI4528">
            <v>0</v>
          </cell>
          <cell r="AJ4528">
            <v>0</v>
          </cell>
        </row>
        <row r="4529">
          <cell r="AH4529" t="str">
            <v>Zaragoza</v>
          </cell>
          <cell r="AI4529">
            <v>0</v>
          </cell>
          <cell r="AJ4529">
            <v>0</v>
          </cell>
        </row>
        <row r="4530">
          <cell r="AH4530" t="str">
            <v>Numancia</v>
          </cell>
          <cell r="AI4530">
            <v>10</v>
          </cell>
          <cell r="AJ4530">
            <v>10</v>
          </cell>
        </row>
        <row r="4531">
          <cell r="AH4531" t="str">
            <v>Alcorcón</v>
          </cell>
          <cell r="AI4531">
            <v>0</v>
          </cell>
          <cell r="AJ4531">
            <v>0</v>
          </cell>
        </row>
        <row r="4532">
          <cell r="AH4532" t="str">
            <v>Albacete</v>
          </cell>
          <cell r="AI4532">
            <v>0</v>
          </cell>
          <cell r="AJ4532">
            <v>0</v>
          </cell>
        </row>
        <row r="4533">
          <cell r="AH4533" t="str">
            <v>Elche</v>
          </cell>
          <cell r="AI4533">
            <v>5</v>
          </cell>
          <cell r="AJ4533">
            <v>5</v>
          </cell>
        </row>
        <row r="4534">
          <cell r="AH4534" t="str">
            <v>Extremadura</v>
          </cell>
          <cell r="AI4534">
            <v>0</v>
          </cell>
          <cell r="AJ4534">
            <v>0</v>
          </cell>
        </row>
        <row r="4535">
          <cell r="AH4535" t="str">
            <v>Rayo Majadahonda</v>
          </cell>
          <cell r="AI4535">
            <v>0</v>
          </cell>
          <cell r="AJ4535">
            <v>0</v>
          </cell>
        </row>
        <row r="4543">
          <cell r="A4543" t="str">
            <v>51. Plan antifraude</v>
          </cell>
        </row>
        <row r="4607">
          <cell r="A4607" t="str">
            <v>52. RSC</v>
          </cell>
        </row>
        <row r="4622">
          <cell r="AH4622" t="str">
            <v>Real Madrid</v>
          </cell>
          <cell r="AI4622">
            <v>10</v>
          </cell>
          <cell r="AJ4622">
            <v>10</v>
          </cell>
        </row>
        <row r="4623">
          <cell r="AH4623" t="str">
            <v>Barcelona</v>
          </cell>
          <cell r="AI4623">
            <v>10</v>
          </cell>
          <cell r="AJ4623">
            <v>10</v>
          </cell>
        </row>
        <row r="4624">
          <cell r="AH4624" t="str">
            <v>Atlético de Madrid</v>
          </cell>
          <cell r="AI4624">
            <v>0</v>
          </cell>
          <cell r="AJ4624">
            <v>0</v>
          </cell>
        </row>
        <row r="4625">
          <cell r="AH4625" t="str">
            <v>Villareal</v>
          </cell>
          <cell r="AI4625">
            <v>0</v>
          </cell>
          <cell r="AJ4625">
            <v>0</v>
          </cell>
        </row>
        <row r="4626">
          <cell r="AH4626" t="str">
            <v>Real Sociedad</v>
          </cell>
          <cell r="AI4626">
            <v>0</v>
          </cell>
          <cell r="AJ4626">
            <v>0</v>
          </cell>
        </row>
        <row r="4627">
          <cell r="AH4627" t="str">
            <v>Athletic Bilbao</v>
          </cell>
          <cell r="AI4627">
            <v>0</v>
          </cell>
          <cell r="AJ4627">
            <v>0</v>
          </cell>
        </row>
        <row r="4628">
          <cell r="AH4628" t="str">
            <v>Espanyol</v>
          </cell>
          <cell r="AI4628">
            <v>10</v>
          </cell>
          <cell r="AJ4628">
            <v>10</v>
          </cell>
        </row>
        <row r="4629">
          <cell r="AH4629" t="str">
            <v>Alavés</v>
          </cell>
          <cell r="AI4629">
            <v>0</v>
          </cell>
          <cell r="AJ4629">
            <v>0</v>
          </cell>
        </row>
        <row r="4630">
          <cell r="AH4630" t="str">
            <v>Eibar</v>
          </cell>
          <cell r="AI4630">
            <v>0</v>
          </cell>
          <cell r="AJ4630">
            <v>0</v>
          </cell>
        </row>
        <row r="4631">
          <cell r="AH4631" t="str">
            <v>Málaga</v>
          </cell>
          <cell r="AI4631">
            <v>0</v>
          </cell>
          <cell r="AJ4631">
            <v>0</v>
          </cell>
        </row>
        <row r="4632">
          <cell r="AH4632" t="str">
            <v>Valencia</v>
          </cell>
          <cell r="AI4632">
            <v>0</v>
          </cell>
          <cell r="AJ4632">
            <v>0</v>
          </cell>
        </row>
        <row r="4633">
          <cell r="AH4633" t="str">
            <v>Sevilla</v>
          </cell>
          <cell r="AI4633">
            <v>0</v>
          </cell>
          <cell r="AJ4633">
            <v>0</v>
          </cell>
        </row>
        <row r="4634">
          <cell r="AH4634" t="str">
            <v>Celta</v>
          </cell>
          <cell r="AI4634">
            <v>0</v>
          </cell>
          <cell r="AJ4634">
            <v>0</v>
          </cell>
        </row>
        <row r="4635">
          <cell r="AH4635" t="str">
            <v>Las Palmas</v>
          </cell>
          <cell r="AI4635">
            <v>0</v>
          </cell>
          <cell r="AJ4635">
            <v>0</v>
          </cell>
        </row>
        <row r="4636">
          <cell r="AH4636" t="str">
            <v>Betis</v>
          </cell>
          <cell r="AI4636">
            <v>0</v>
          </cell>
          <cell r="AJ4636">
            <v>0</v>
          </cell>
        </row>
        <row r="4637">
          <cell r="AH4637" t="str">
            <v>Deportivo</v>
          </cell>
          <cell r="AI4637">
            <v>5</v>
          </cell>
          <cell r="AJ4637">
            <v>5</v>
          </cell>
        </row>
        <row r="4638">
          <cell r="AH4638" t="str">
            <v>Leganes</v>
          </cell>
          <cell r="AI4638">
            <v>0</v>
          </cell>
          <cell r="AJ4638">
            <v>0</v>
          </cell>
        </row>
        <row r="4639">
          <cell r="AH4639" t="str">
            <v>Sporting Gijón</v>
          </cell>
          <cell r="AI4639">
            <v>0</v>
          </cell>
          <cell r="AJ4639">
            <v>0</v>
          </cell>
        </row>
        <row r="4640">
          <cell r="AH4640" t="str">
            <v>Osasuna</v>
          </cell>
          <cell r="AI4640">
            <v>0</v>
          </cell>
          <cell r="AJ4640">
            <v>0</v>
          </cell>
        </row>
        <row r="4641">
          <cell r="AH4641" t="str">
            <v>Granada</v>
          </cell>
          <cell r="AI4641">
            <v>0</v>
          </cell>
          <cell r="AJ4641">
            <v>0</v>
          </cell>
        </row>
        <row r="4642">
          <cell r="AH4642" t="str">
            <v>UD Levante</v>
          </cell>
          <cell r="AI4642">
            <v>0</v>
          </cell>
          <cell r="AJ4642">
            <v>0</v>
          </cell>
        </row>
        <row r="4643">
          <cell r="AH4643" t="str">
            <v>Girona</v>
          </cell>
          <cell r="AI4643">
            <v>0</v>
          </cell>
          <cell r="AJ4643">
            <v>0</v>
          </cell>
        </row>
        <row r="4644">
          <cell r="AH4644" t="str">
            <v>Getafe</v>
          </cell>
          <cell r="AI4644">
            <v>0</v>
          </cell>
          <cell r="AJ4644">
            <v>0</v>
          </cell>
        </row>
        <row r="4645">
          <cell r="AH4645" t="str">
            <v>Tenerife</v>
          </cell>
          <cell r="AI4645">
            <v>0</v>
          </cell>
          <cell r="AJ4645">
            <v>0</v>
          </cell>
        </row>
        <row r="4646">
          <cell r="AH4646" t="str">
            <v>Cádiz</v>
          </cell>
          <cell r="AI4646">
            <v>0</v>
          </cell>
          <cell r="AJ4646">
            <v>0</v>
          </cell>
        </row>
        <row r="4647">
          <cell r="AH4647" t="str">
            <v>Huesca</v>
          </cell>
          <cell r="AI4647">
            <v>0</v>
          </cell>
          <cell r="AJ4647">
            <v>0</v>
          </cell>
        </row>
        <row r="4648">
          <cell r="AH4648" t="str">
            <v>Valladolid</v>
          </cell>
          <cell r="AI4648">
            <v>0</v>
          </cell>
          <cell r="AJ4648">
            <v>0</v>
          </cell>
        </row>
        <row r="4649">
          <cell r="AH4649" t="str">
            <v>Oviedo</v>
          </cell>
          <cell r="AI4649">
            <v>0</v>
          </cell>
          <cell r="AJ4649">
            <v>0</v>
          </cell>
        </row>
        <row r="4650">
          <cell r="AH4650" t="str">
            <v>Lugo</v>
          </cell>
          <cell r="AI4650">
            <v>0</v>
          </cell>
          <cell r="AJ4650">
            <v>0</v>
          </cell>
        </row>
        <row r="4651">
          <cell r="AH4651" t="str">
            <v>Córdoba</v>
          </cell>
          <cell r="AI4651">
            <v>0</v>
          </cell>
          <cell r="AJ4651">
            <v>0</v>
          </cell>
        </row>
        <row r="4652">
          <cell r="AH4652" t="str">
            <v>Reus</v>
          </cell>
          <cell r="AI4652">
            <v>0</v>
          </cell>
          <cell r="AJ4652">
            <v>0</v>
          </cell>
        </row>
        <row r="4653">
          <cell r="AH4653" t="str">
            <v>Rayo Vallecano</v>
          </cell>
          <cell r="AI4653">
            <v>0</v>
          </cell>
          <cell r="AJ4653">
            <v>0</v>
          </cell>
        </row>
        <row r="4654">
          <cell r="AH4654" t="str">
            <v>RCD Mallorca</v>
          </cell>
          <cell r="AI4654">
            <v>0</v>
          </cell>
          <cell r="AJ4654">
            <v>0</v>
          </cell>
        </row>
        <row r="4655">
          <cell r="AH4655" t="str">
            <v>Nàstic</v>
          </cell>
          <cell r="AI4655">
            <v>0</v>
          </cell>
          <cell r="AJ4655">
            <v>0</v>
          </cell>
        </row>
        <row r="4656">
          <cell r="AH4656" t="str">
            <v>Almería</v>
          </cell>
          <cell r="AI4656">
            <v>0</v>
          </cell>
          <cell r="AJ4656">
            <v>0</v>
          </cell>
        </row>
        <row r="4657">
          <cell r="AH4657" t="str">
            <v>Zaragoza</v>
          </cell>
          <cell r="AI4657">
            <v>0</v>
          </cell>
          <cell r="AJ4657">
            <v>0</v>
          </cell>
        </row>
        <row r="4658">
          <cell r="AH4658" t="str">
            <v>Numancia</v>
          </cell>
          <cell r="AI4658">
            <v>0</v>
          </cell>
          <cell r="AJ4658">
            <v>0</v>
          </cell>
        </row>
        <row r="4659">
          <cell r="AH4659" t="str">
            <v>Alcorcón</v>
          </cell>
          <cell r="AI4659">
            <v>0</v>
          </cell>
          <cell r="AJ4659">
            <v>0</v>
          </cell>
        </row>
        <row r="4660">
          <cell r="AH4660" t="str">
            <v>Albacete</v>
          </cell>
          <cell r="AI4660">
            <v>0</v>
          </cell>
          <cell r="AJ4660">
            <v>0</v>
          </cell>
        </row>
        <row r="4661">
          <cell r="AH4661" t="str">
            <v>Elche</v>
          </cell>
          <cell r="AI4661">
            <v>0</v>
          </cell>
          <cell r="AJ4661">
            <v>0</v>
          </cell>
        </row>
        <row r="4662">
          <cell r="AH4662" t="str">
            <v>Extremadura</v>
          </cell>
          <cell r="AI4662">
            <v>0</v>
          </cell>
          <cell r="AJ4662">
            <v>0</v>
          </cell>
        </row>
        <row r="4663">
          <cell r="AH4663" t="str">
            <v>Rayo Majadahonda</v>
          </cell>
          <cell r="AI4663">
            <v>0</v>
          </cell>
          <cell r="AJ4663">
            <v>0</v>
          </cell>
        </row>
        <row r="4671">
          <cell r="A4671" t="str">
            <v>53. Concurso de acreedores</v>
          </cell>
        </row>
        <row r="4686">
          <cell r="AH4686" t="str">
            <v>Real Madrid</v>
          </cell>
          <cell r="AI4686">
            <v>10</v>
          </cell>
          <cell r="AJ4686">
            <v>10</v>
          </cell>
        </row>
        <row r="4687">
          <cell r="AH4687" t="str">
            <v>Barcelona</v>
          </cell>
          <cell r="AI4687">
            <v>10</v>
          </cell>
          <cell r="AJ4687">
            <v>10</v>
          </cell>
        </row>
        <row r="4688">
          <cell r="AH4688" t="str">
            <v>Atlético de Madrid</v>
          </cell>
          <cell r="AI4688">
            <v>10</v>
          </cell>
          <cell r="AJ4688">
            <v>10</v>
          </cell>
        </row>
        <row r="4689">
          <cell r="AH4689" t="str">
            <v>Villareal</v>
          </cell>
          <cell r="AI4689">
            <v>10</v>
          </cell>
          <cell r="AJ4689">
            <v>10</v>
          </cell>
        </row>
        <row r="4690">
          <cell r="AH4690" t="str">
            <v>Real Sociedad</v>
          </cell>
          <cell r="AI4690">
            <v>10</v>
          </cell>
          <cell r="AJ4690">
            <v>10</v>
          </cell>
        </row>
        <row r="4691">
          <cell r="AH4691" t="str">
            <v>Athletic Bilbao</v>
          </cell>
          <cell r="AI4691">
            <v>10</v>
          </cell>
          <cell r="AJ4691">
            <v>10</v>
          </cell>
        </row>
        <row r="4692">
          <cell r="AH4692" t="str">
            <v>Espanyol</v>
          </cell>
          <cell r="AI4692">
            <v>10</v>
          </cell>
          <cell r="AJ4692">
            <v>10</v>
          </cell>
        </row>
        <row r="4693">
          <cell r="AH4693" t="str">
            <v>Alavés</v>
          </cell>
          <cell r="AI4693">
            <v>10</v>
          </cell>
          <cell r="AJ4693">
            <v>10</v>
          </cell>
        </row>
        <row r="4694">
          <cell r="AH4694" t="str">
            <v>Eibar</v>
          </cell>
          <cell r="AI4694">
            <v>10</v>
          </cell>
          <cell r="AJ4694">
            <v>10</v>
          </cell>
        </row>
        <row r="4695">
          <cell r="AH4695" t="str">
            <v>Málaga</v>
          </cell>
          <cell r="AI4695">
            <v>10</v>
          </cell>
          <cell r="AJ4695">
            <v>10</v>
          </cell>
        </row>
        <row r="4696">
          <cell r="AH4696" t="str">
            <v>Valencia</v>
          </cell>
          <cell r="AI4696">
            <v>10</v>
          </cell>
          <cell r="AJ4696">
            <v>10</v>
          </cell>
        </row>
        <row r="4697">
          <cell r="AH4697" t="str">
            <v>Sevilla</v>
          </cell>
          <cell r="AI4697">
            <v>10</v>
          </cell>
          <cell r="AJ4697">
            <v>10</v>
          </cell>
        </row>
        <row r="4698">
          <cell r="AH4698" t="str">
            <v>Celta</v>
          </cell>
          <cell r="AI4698">
            <v>10</v>
          </cell>
          <cell r="AJ4698">
            <v>10</v>
          </cell>
        </row>
        <row r="4699">
          <cell r="AH4699" t="str">
            <v>Las Palmas</v>
          </cell>
          <cell r="AI4699">
            <v>10</v>
          </cell>
          <cell r="AJ4699">
            <v>10</v>
          </cell>
        </row>
        <row r="4700">
          <cell r="AH4700" t="str">
            <v>Betis</v>
          </cell>
          <cell r="AI4700">
            <v>5</v>
          </cell>
          <cell r="AJ4700">
            <v>5</v>
          </cell>
        </row>
        <row r="4701">
          <cell r="AH4701" t="str">
            <v>Deportivo</v>
          </cell>
          <cell r="AI4701">
            <v>2.5</v>
          </cell>
          <cell r="AJ4701">
            <v>2.5</v>
          </cell>
        </row>
        <row r="4702">
          <cell r="AH4702" t="str">
            <v>Leganes</v>
          </cell>
          <cell r="AI4702">
            <v>10</v>
          </cell>
          <cell r="AJ4702">
            <v>10</v>
          </cell>
        </row>
        <row r="4703">
          <cell r="AH4703" t="str">
            <v>Sporting Gijón</v>
          </cell>
          <cell r="AI4703">
            <v>5</v>
          </cell>
          <cell r="AJ4703">
            <v>5</v>
          </cell>
        </row>
        <row r="4704">
          <cell r="AH4704" t="str">
            <v>Osasuna</v>
          </cell>
          <cell r="AI4704">
            <v>10</v>
          </cell>
          <cell r="AJ4704">
            <v>10</v>
          </cell>
        </row>
        <row r="4705">
          <cell r="AH4705" t="str">
            <v>Granada</v>
          </cell>
          <cell r="AI4705">
            <v>10</v>
          </cell>
          <cell r="AJ4705">
            <v>10</v>
          </cell>
        </row>
        <row r="4706">
          <cell r="AH4706" t="str">
            <v>UD Levante</v>
          </cell>
          <cell r="AI4706">
            <v>10</v>
          </cell>
          <cell r="AJ4706">
            <v>10</v>
          </cell>
        </row>
        <row r="4707">
          <cell r="AH4707" t="str">
            <v>Girona</v>
          </cell>
          <cell r="AI4707">
            <v>5</v>
          </cell>
          <cell r="AJ4707">
            <v>5</v>
          </cell>
        </row>
        <row r="4708">
          <cell r="AH4708" t="str">
            <v>Getafe</v>
          </cell>
          <cell r="AI4708">
            <v>10</v>
          </cell>
          <cell r="AJ4708">
            <v>10</v>
          </cell>
        </row>
        <row r="4709">
          <cell r="AH4709" t="str">
            <v>Tenerife</v>
          </cell>
          <cell r="AI4709">
            <v>10</v>
          </cell>
          <cell r="AJ4709">
            <v>10</v>
          </cell>
        </row>
        <row r="4710">
          <cell r="AH4710" t="str">
            <v>Cádiz</v>
          </cell>
          <cell r="AI4710">
            <v>5</v>
          </cell>
          <cell r="AJ4710">
            <v>5</v>
          </cell>
        </row>
        <row r="4711">
          <cell r="AH4711" t="str">
            <v>Huesca</v>
          </cell>
          <cell r="AI4711">
            <v>10</v>
          </cell>
          <cell r="AJ4711">
            <v>10</v>
          </cell>
        </row>
        <row r="4712">
          <cell r="AH4712" t="str">
            <v>Valladolid</v>
          </cell>
          <cell r="AI4712">
            <v>2.5</v>
          </cell>
          <cell r="AJ4712">
            <v>2.5</v>
          </cell>
        </row>
        <row r="4713">
          <cell r="AH4713" t="str">
            <v>Oviedo</v>
          </cell>
          <cell r="AI4713">
            <v>5</v>
          </cell>
          <cell r="AJ4713">
            <v>5</v>
          </cell>
        </row>
        <row r="4714">
          <cell r="AH4714" t="str">
            <v>Lugo</v>
          </cell>
          <cell r="AI4714">
            <v>10</v>
          </cell>
          <cell r="AJ4714">
            <v>10</v>
          </cell>
        </row>
        <row r="4715">
          <cell r="AH4715" t="str">
            <v>Córdoba</v>
          </cell>
          <cell r="AI4715">
            <v>2.5</v>
          </cell>
          <cell r="AJ4715">
            <v>2.5</v>
          </cell>
        </row>
        <row r="4716">
          <cell r="AH4716" t="str">
            <v>Reus</v>
          </cell>
          <cell r="AI4716">
            <v>0</v>
          </cell>
          <cell r="AJ4716">
            <v>0</v>
          </cell>
        </row>
        <row r="4717">
          <cell r="AH4717" t="str">
            <v>Rayo Vallecano</v>
          </cell>
          <cell r="AI4717">
            <v>5</v>
          </cell>
          <cell r="AJ4717">
            <v>5</v>
          </cell>
        </row>
        <row r="4718">
          <cell r="AH4718" t="str">
            <v>RCD Mallorca</v>
          </cell>
          <cell r="AI4718">
            <v>5</v>
          </cell>
          <cell r="AJ4718">
            <v>5</v>
          </cell>
        </row>
        <row r="4719">
          <cell r="AH4719" t="str">
            <v>Nàstic</v>
          </cell>
          <cell r="AI4719">
            <v>10</v>
          </cell>
          <cell r="AJ4719">
            <v>10</v>
          </cell>
        </row>
        <row r="4720">
          <cell r="AH4720" t="str">
            <v>Almería</v>
          </cell>
          <cell r="AI4720">
            <v>10</v>
          </cell>
          <cell r="AJ4720">
            <v>10</v>
          </cell>
        </row>
        <row r="4721">
          <cell r="AH4721" t="str">
            <v>Zaragoza</v>
          </cell>
          <cell r="AI4721">
            <v>2.5</v>
          </cell>
          <cell r="AJ4721">
            <v>2.5</v>
          </cell>
        </row>
        <row r="4722">
          <cell r="AH4722" t="str">
            <v>Numancia</v>
          </cell>
          <cell r="AI4722">
            <v>10</v>
          </cell>
          <cell r="AJ4722">
            <v>10</v>
          </cell>
        </row>
        <row r="4723">
          <cell r="AH4723" t="str">
            <v>Alcorcón</v>
          </cell>
          <cell r="AI4723">
            <v>10</v>
          </cell>
          <cell r="AJ4723">
            <v>10</v>
          </cell>
        </row>
        <row r="4724">
          <cell r="AH4724" t="str">
            <v>Albacete</v>
          </cell>
          <cell r="AI4724">
            <v>2.5</v>
          </cell>
          <cell r="AJ4724">
            <v>2.5</v>
          </cell>
        </row>
        <row r="4725">
          <cell r="AH4725" t="str">
            <v>Elche</v>
          </cell>
          <cell r="AI4725">
            <v>2.5</v>
          </cell>
          <cell r="AJ4725">
            <v>2.5</v>
          </cell>
        </row>
        <row r="4726">
          <cell r="AH4726" t="str">
            <v>Extremadura</v>
          </cell>
          <cell r="AI4726">
            <v>10</v>
          </cell>
          <cell r="AJ4726">
            <v>0</v>
          </cell>
        </row>
        <row r="4727">
          <cell r="AH4727" t="str">
            <v>Rayo Majadahonda</v>
          </cell>
          <cell r="AI4727">
            <v>0</v>
          </cell>
          <cell r="AJ4727">
            <v>0</v>
          </cell>
        </row>
        <row r="4735">
          <cell r="A4735" t="str">
            <v>54. Transparencia Internacional</v>
          </cell>
        </row>
        <row r="4750">
          <cell r="AH4750" t="str">
            <v>Real Madrid</v>
          </cell>
          <cell r="AI4750">
            <v>9.58</v>
          </cell>
          <cell r="AJ4750">
            <v>9.58</v>
          </cell>
        </row>
        <row r="4751">
          <cell r="AH4751" t="str">
            <v>Barcelona</v>
          </cell>
          <cell r="AI4751">
            <v>9.33</v>
          </cell>
          <cell r="AJ4751">
            <v>9.33</v>
          </cell>
        </row>
        <row r="4752">
          <cell r="AH4752" t="str">
            <v>Atlético de Madrid</v>
          </cell>
          <cell r="AI4752">
            <v>5.17</v>
          </cell>
          <cell r="AJ4752">
            <v>5.17</v>
          </cell>
        </row>
        <row r="4753">
          <cell r="AH4753" t="str">
            <v>Villareal</v>
          </cell>
          <cell r="AI4753">
            <v>3.08</v>
          </cell>
          <cell r="AJ4753">
            <v>3.08</v>
          </cell>
        </row>
        <row r="4754">
          <cell r="AH4754" t="str">
            <v>Real Sociedad</v>
          </cell>
          <cell r="AI4754">
            <v>6.33</v>
          </cell>
          <cell r="AJ4754">
            <v>6.33</v>
          </cell>
        </row>
        <row r="4755">
          <cell r="AH4755" t="str">
            <v>Athletic Bilbao</v>
          </cell>
          <cell r="AI4755">
            <v>7</v>
          </cell>
          <cell r="AJ4755">
            <v>7</v>
          </cell>
        </row>
        <row r="4756">
          <cell r="AH4756" t="str">
            <v>Espanyol</v>
          </cell>
          <cell r="AI4756">
            <v>8.58</v>
          </cell>
          <cell r="AJ4756">
            <v>8.58</v>
          </cell>
        </row>
        <row r="4757">
          <cell r="AH4757" t="str">
            <v>Alavés</v>
          </cell>
          <cell r="AI4757">
            <v>5.83</v>
          </cell>
          <cell r="AJ4757">
            <v>5.83</v>
          </cell>
        </row>
        <row r="4758">
          <cell r="AH4758" t="str">
            <v>Eibar</v>
          </cell>
          <cell r="AI4758">
            <v>9.92</v>
          </cell>
          <cell r="AJ4758">
            <v>9.92</v>
          </cell>
        </row>
        <row r="4759">
          <cell r="AH4759" t="str">
            <v>Málaga</v>
          </cell>
          <cell r="AI4759">
            <v>3.8299999999999996</v>
          </cell>
          <cell r="AJ4759">
            <v>3.8299999999999996</v>
          </cell>
        </row>
        <row r="4760">
          <cell r="AH4760" t="str">
            <v>Valencia</v>
          </cell>
          <cell r="AI4760">
            <v>6.08</v>
          </cell>
          <cell r="AJ4760">
            <v>6.08</v>
          </cell>
        </row>
        <row r="4761">
          <cell r="AH4761" t="str">
            <v>Sevilla</v>
          </cell>
          <cell r="AI4761">
            <v>8.33</v>
          </cell>
          <cell r="AJ4761">
            <v>8.33</v>
          </cell>
        </row>
        <row r="4762">
          <cell r="AH4762" t="str">
            <v>Celta</v>
          </cell>
          <cell r="AI4762">
            <v>5.83</v>
          </cell>
          <cell r="AJ4762">
            <v>5.83</v>
          </cell>
        </row>
        <row r="4763">
          <cell r="AH4763" t="str">
            <v>Las Palmas</v>
          </cell>
          <cell r="AI4763">
            <v>7.08</v>
          </cell>
          <cell r="AJ4763">
            <v>7.08</v>
          </cell>
        </row>
        <row r="4764">
          <cell r="AH4764" t="str">
            <v>Betis</v>
          </cell>
          <cell r="AI4764">
            <v>10</v>
          </cell>
          <cell r="AJ4764">
            <v>10</v>
          </cell>
        </row>
        <row r="4765">
          <cell r="AH4765" t="str">
            <v>Deportivo</v>
          </cell>
          <cell r="AI4765">
            <v>8.75</v>
          </cell>
          <cell r="AJ4765">
            <v>8.75</v>
          </cell>
        </row>
        <row r="4766">
          <cell r="AH4766" t="str">
            <v>Leganes</v>
          </cell>
          <cell r="AI4766">
            <v>9.33</v>
          </cell>
          <cell r="AJ4766">
            <v>9.33</v>
          </cell>
        </row>
        <row r="4767">
          <cell r="AH4767" t="str">
            <v>Sporting Gijón</v>
          </cell>
          <cell r="AI4767">
            <v>7.08</v>
          </cell>
          <cell r="AJ4767">
            <v>7.08</v>
          </cell>
        </row>
        <row r="4768">
          <cell r="AH4768" t="str">
            <v>Osasuna</v>
          </cell>
          <cell r="AI4768">
            <v>4.67</v>
          </cell>
          <cell r="AJ4768">
            <v>4.67</v>
          </cell>
        </row>
        <row r="4769">
          <cell r="AH4769" t="str">
            <v>Granada</v>
          </cell>
          <cell r="AI4769">
            <v>7.67</v>
          </cell>
          <cell r="AJ4769">
            <v>7.67</v>
          </cell>
        </row>
        <row r="4770">
          <cell r="AH4770" t="str">
            <v>UD Levante</v>
          </cell>
          <cell r="AI4770">
            <v>3</v>
          </cell>
          <cell r="AJ4770">
            <v>3</v>
          </cell>
        </row>
        <row r="4771">
          <cell r="AH4771" t="str">
            <v>Girona</v>
          </cell>
          <cell r="AI4771">
            <v>6.33</v>
          </cell>
          <cell r="AJ4771">
            <v>6.33</v>
          </cell>
        </row>
        <row r="4772">
          <cell r="AH4772" t="str">
            <v>Getafe</v>
          </cell>
          <cell r="AI4772">
            <v>4.83</v>
          </cell>
          <cell r="AJ4772">
            <v>4.83</v>
          </cell>
        </row>
        <row r="4773">
          <cell r="AH4773" t="str">
            <v>Tenerife</v>
          </cell>
          <cell r="AI4773">
            <v>7.25</v>
          </cell>
          <cell r="AJ4773">
            <v>7.25</v>
          </cell>
        </row>
        <row r="4774">
          <cell r="AH4774" t="str">
            <v>Cádiz</v>
          </cell>
          <cell r="AI4774">
            <v>4.17</v>
          </cell>
          <cell r="AJ4774">
            <v>4.17</v>
          </cell>
        </row>
        <row r="4775">
          <cell r="AH4775" t="str">
            <v>Huesca</v>
          </cell>
          <cell r="AI4775">
            <v>2.17</v>
          </cell>
          <cell r="AJ4775">
            <v>2.17</v>
          </cell>
        </row>
        <row r="4776">
          <cell r="AH4776" t="str">
            <v>Valladolid</v>
          </cell>
          <cell r="AI4776">
            <v>4.58</v>
          </cell>
          <cell r="AJ4776">
            <v>4.58</v>
          </cell>
        </row>
        <row r="4777">
          <cell r="AH4777" t="str">
            <v>Oviedo</v>
          </cell>
          <cell r="AI4777">
            <v>2.25</v>
          </cell>
          <cell r="AJ4777">
            <v>2.25</v>
          </cell>
        </row>
        <row r="4778">
          <cell r="AH4778" t="str">
            <v>Lugo</v>
          </cell>
          <cell r="AI4778">
            <v>9.83</v>
          </cell>
          <cell r="AJ4778">
            <v>9.83</v>
          </cell>
        </row>
        <row r="4779">
          <cell r="AH4779" t="str">
            <v>Córdoba</v>
          </cell>
          <cell r="AI4779">
            <v>6.58</v>
          </cell>
          <cell r="AJ4779">
            <v>6.58</v>
          </cell>
        </row>
        <row r="4780">
          <cell r="AH4780" t="str">
            <v>Reus</v>
          </cell>
          <cell r="AI4780">
            <v>1.58</v>
          </cell>
          <cell r="AJ4780">
            <v>1.58</v>
          </cell>
        </row>
        <row r="4781">
          <cell r="AH4781" t="str">
            <v>Rayo Vallecano</v>
          </cell>
          <cell r="AI4781">
            <v>4</v>
          </cell>
          <cell r="AJ4781">
            <v>4</v>
          </cell>
        </row>
        <row r="4782">
          <cell r="AH4782" t="str">
            <v>RCD Mallorca</v>
          </cell>
          <cell r="AI4782">
            <v>5.25</v>
          </cell>
          <cell r="AJ4782">
            <v>5.25</v>
          </cell>
        </row>
        <row r="4783">
          <cell r="AH4783" t="str">
            <v>Nàstic</v>
          </cell>
          <cell r="AI4783">
            <v>7.42</v>
          </cell>
          <cell r="AJ4783">
            <v>7.42</v>
          </cell>
        </row>
        <row r="4784">
          <cell r="AH4784" t="str">
            <v>Almería</v>
          </cell>
          <cell r="AI4784">
            <v>3.8299999999999996</v>
          </cell>
          <cell r="AJ4784">
            <v>3.8299999999999996</v>
          </cell>
        </row>
        <row r="4785">
          <cell r="AH4785" t="str">
            <v>Zaragoza</v>
          </cell>
          <cell r="AI4785">
            <v>5.17</v>
          </cell>
          <cell r="AJ4785">
            <v>5.17</v>
          </cell>
        </row>
        <row r="4786">
          <cell r="AH4786" t="str">
            <v>Numancia</v>
          </cell>
          <cell r="AI4786">
            <v>10</v>
          </cell>
          <cell r="AJ4786">
            <v>10</v>
          </cell>
        </row>
        <row r="4787">
          <cell r="AH4787" t="str">
            <v>Alcorcón</v>
          </cell>
          <cell r="AI4787">
            <v>5.33</v>
          </cell>
          <cell r="AJ4787">
            <v>5.33</v>
          </cell>
        </row>
        <row r="4788">
          <cell r="AH4788" t="str">
            <v>Albacete</v>
          </cell>
          <cell r="AI4788">
            <v>0</v>
          </cell>
          <cell r="AJ4788">
            <v>0</v>
          </cell>
        </row>
        <row r="4789">
          <cell r="AH4789" t="str">
            <v>Elche</v>
          </cell>
          <cell r="AI4789">
            <v>5.83</v>
          </cell>
          <cell r="AJ4789">
            <v>5.83</v>
          </cell>
        </row>
        <row r="4790">
          <cell r="AH4790" t="str">
            <v>Extremadura</v>
          </cell>
          <cell r="AI4790">
            <v>0</v>
          </cell>
          <cell r="AJ4790">
            <v>0</v>
          </cell>
        </row>
        <row r="4791">
          <cell r="AH4791" t="str">
            <v>Rayo Majadahonda</v>
          </cell>
          <cell r="AI4791">
            <v>0</v>
          </cell>
          <cell r="AJ4791">
            <v>0</v>
          </cell>
        </row>
        <row r="4799">
          <cell r="A4799" t="str">
            <v>55. Plan inversiones</v>
          </cell>
        </row>
        <row r="4813">
          <cell r="AH4813" t="str">
            <v>Tenerife</v>
          </cell>
          <cell r="AI4813">
            <v>0</v>
          </cell>
          <cell r="AJ4813">
            <v>0</v>
          </cell>
          <cell r="AK4813">
            <v>-1.1096465057715146</v>
          </cell>
          <cell r="AL4813">
            <v>0.68460477943237241</v>
          </cell>
          <cell r="AM4813"/>
          <cell r="AN4813">
            <v>0.13357569140218886</v>
          </cell>
          <cell r="AO4813">
            <v>10</v>
          </cell>
          <cell r="BC4813" t="str">
            <v>Real Madrid</v>
          </cell>
          <cell r="BD4813"/>
          <cell r="BE4813">
            <v>0.7876679958849484</v>
          </cell>
          <cell r="BF4813"/>
          <cell r="BG4813">
            <v>2.7115603463273441</v>
          </cell>
          <cell r="BK4813" t="str">
            <v>Real Madrid</v>
          </cell>
          <cell r="BL4813"/>
          <cell r="BM4813">
            <v>0.7876679958849484</v>
          </cell>
          <cell r="BN4813"/>
          <cell r="BO4813">
            <v>0</v>
          </cell>
        </row>
        <row r="4814">
          <cell r="AH4814" t="str">
            <v>RCD Mallorca</v>
          </cell>
          <cell r="AI4814">
            <v>0</v>
          </cell>
          <cell r="AJ4814">
            <v>0</v>
          </cell>
          <cell r="AK4814">
            <v>-1.1096465057715146</v>
          </cell>
          <cell r="AL4814">
            <v>0.68460477943237241</v>
          </cell>
          <cell r="AM4814"/>
          <cell r="AN4814">
            <v>0.13357569140218886</v>
          </cell>
          <cell r="AO4814">
            <v>10</v>
          </cell>
          <cell r="BC4814" t="str">
            <v>Barcelona</v>
          </cell>
          <cell r="BD4814"/>
          <cell r="BE4814">
            <v>1.0807086747134433</v>
          </cell>
          <cell r="BF4814"/>
          <cell r="BG4814">
            <v>0</v>
          </cell>
          <cell r="BK4814" t="str">
            <v>Barcelona</v>
          </cell>
          <cell r="BL4814"/>
          <cell r="BM4814">
            <v>1.0807086747134433</v>
          </cell>
          <cell r="BN4814"/>
          <cell r="BO4814">
            <v>0</v>
          </cell>
        </row>
        <row r="4815">
          <cell r="AH4815" t="str">
            <v>Elche</v>
          </cell>
          <cell r="AI4815">
            <v>0</v>
          </cell>
          <cell r="AJ4815">
            <v>0</v>
          </cell>
          <cell r="AK4815">
            <v>-1.1096465057715146</v>
          </cell>
          <cell r="AL4815">
            <v>0.68460477943237241</v>
          </cell>
          <cell r="AM4815"/>
          <cell r="AN4815">
            <v>0.13357569140218886</v>
          </cell>
          <cell r="AO4815">
            <v>10</v>
          </cell>
          <cell r="BC4815" t="str">
            <v>Atlético de Madrid</v>
          </cell>
          <cell r="BD4815"/>
          <cell r="BE4815">
            <v>0.12634273488075717</v>
          </cell>
          <cell r="BF4815"/>
          <cell r="BG4815">
            <v>8.8309269848855632</v>
          </cell>
          <cell r="BK4815" t="str">
            <v>Atlético de Madrid</v>
          </cell>
          <cell r="BL4815"/>
          <cell r="BM4815">
            <v>0.12634273488075717</v>
          </cell>
          <cell r="BN4815"/>
          <cell r="BO4815">
            <v>10</v>
          </cell>
        </row>
        <row r="4816">
          <cell r="AH4816" t="str">
            <v>Real Sociedad</v>
          </cell>
          <cell r="AI4816">
            <v>0</v>
          </cell>
          <cell r="AJ4816">
            <v>0</v>
          </cell>
          <cell r="AK4816">
            <v>-1.1096465057715146</v>
          </cell>
          <cell r="AL4816">
            <v>0.68460477943237241</v>
          </cell>
          <cell r="AM4816"/>
          <cell r="AN4816">
            <v>0.13357569140218886</v>
          </cell>
          <cell r="AO4816">
            <v>10</v>
          </cell>
          <cell r="BC4816" t="str">
            <v>Villareal</v>
          </cell>
          <cell r="BD4816"/>
          <cell r="BE4816">
            <v>0</v>
          </cell>
          <cell r="BF4816"/>
          <cell r="BG4816">
            <v>10</v>
          </cell>
          <cell r="BK4816" t="str">
            <v>Villareal</v>
          </cell>
          <cell r="BL4816"/>
          <cell r="BM4816">
            <v>0</v>
          </cell>
          <cell r="BN4816"/>
          <cell r="BO4816">
            <v>10</v>
          </cell>
        </row>
        <row r="4817">
          <cell r="AH4817" t="str">
            <v>Huesca</v>
          </cell>
          <cell r="AI4817">
            <v>0</v>
          </cell>
          <cell r="AJ4817">
            <v>0</v>
          </cell>
          <cell r="AK4817">
            <v>-1.1096465057715146</v>
          </cell>
          <cell r="AL4817">
            <v>0.68460477943237241</v>
          </cell>
          <cell r="AM4817"/>
          <cell r="AN4817">
            <v>0.13357569140218886</v>
          </cell>
          <cell r="AO4817">
            <v>10</v>
          </cell>
          <cell r="BC4817" t="str">
            <v>Real Sociedad</v>
          </cell>
          <cell r="BD4817"/>
          <cell r="BE4817">
            <v>0</v>
          </cell>
          <cell r="BF4817"/>
          <cell r="BG4817">
            <v>10</v>
          </cell>
          <cell r="BK4817" t="str">
            <v>Real Sociedad</v>
          </cell>
          <cell r="BL4817"/>
          <cell r="BM4817">
            <v>0</v>
          </cell>
          <cell r="BN4817"/>
          <cell r="BO4817">
            <v>10</v>
          </cell>
        </row>
        <row r="4818">
          <cell r="AH4818" t="str">
            <v>Espanyol</v>
          </cell>
          <cell r="AI4818">
            <v>0</v>
          </cell>
          <cell r="AJ4818">
            <v>0</v>
          </cell>
          <cell r="AK4818">
            <v>-1.1096465057715146</v>
          </cell>
          <cell r="AL4818">
            <v>0.68460477943237241</v>
          </cell>
          <cell r="AM4818"/>
          <cell r="AN4818">
            <v>0.13357569140218886</v>
          </cell>
          <cell r="AO4818">
            <v>10</v>
          </cell>
          <cell r="BC4818" t="str">
            <v>Athletic Bilbao</v>
          </cell>
          <cell r="BD4818"/>
          <cell r="BE4818">
            <v>0</v>
          </cell>
          <cell r="BF4818"/>
          <cell r="BG4818">
            <v>10</v>
          </cell>
          <cell r="BK4818" t="str">
            <v>Athletic Bilbao</v>
          </cell>
          <cell r="BL4818"/>
          <cell r="BM4818">
            <v>0</v>
          </cell>
          <cell r="BN4818"/>
          <cell r="BO4818">
            <v>10</v>
          </cell>
        </row>
        <row r="4819">
          <cell r="AH4819" t="str">
            <v>Valladolid</v>
          </cell>
          <cell r="AI4819">
            <v>0</v>
          </cell>
          <cell r="AJ4819">
            <v>0</v>
          </cell>
          <cell r="AK4819">
            <v>-1.1096465057715146</v>
          </cell>
          <cell r="AL4819">
            <v>0.68460477943237241</v>
          </cell>
          <cell r="AM4819"/>
          <cell r="AN4819">
            <v>0.13357569140218886</v>
          </cell>
          <cell r="AO4819">
            <v>10</v>
          </cell>
          <cell r="BC4819" t="str">
            <v>Espanyol</v>
          </cell>
          <cell r="BD4819"/>
          <cell r="BE4819">
            <v>0</v>
          </cell>
          <cell r="BF4819"/>
          <cell r="BG4819">
            <v>10</v>
          </cell>
          <cell r="BK4819" t="str">
            <v>Espanyol</v>
          </cell>
          <cell r="BL4819"/>
          <cell r="BM4819">
            <v>0</v>
          </cell>
          <cell r="BN4819"/>
          <cell r="BO4819">
            <v>0</v>
          </cell>
        </row>
        <row r="4820">
          <cell r="AH4820" t="str">
            <v>Las Palmas</v>
          </cell>
          <cell r="AI4820">
            <v>0</v>
          </cell>
          <cell r="AJ4820">
            <v>0</v>
          </cell>
          <cell r="AK4820">
            <v>-1.1096465057715146</v>
          </cell>
          <cell r="AL4820">
            <v>0.68460477943237241</v>
          </cell>
          <cell r="AM4820"/>
          <cell r="AN4820">
            <v>0.13357569140218886</v>
          </cell>
          <cell r="AO4820">
            <v>10</v>
          </cell>
          <cell r="BC4820" t="str">
            <v>Alavés</v>
          </cell>
          <cell r="BD4820"/>
          <cell r="BE4820">
            <v>0.55067917097753893</v>
          </cell>
          <cell r="BF4820"/>
          <cell r="BG4820">
            <v>4.9044623786002735</v>
          </cell>
          <cell r="BK4820" t="str">
            <v>Alavés</v>
          </cell>
          <cell r="BL4820"/>
          <cell r="BM4820">
            <v>0.55067917097753893</v>
          </cell>
          <cell r="BN4820"/>
          <cell r="BO4820">
            <v>0</v>
          </cell>
        </row>
        <row r="4821">
          <cell r="AH4821" t="str">
            <v>Oviedo</v>
          </cell>
          <cell r="AI4821">
            <v>0</v>
          </cell>
          <cell r="AJ4821">
            <v>0</v>
          </cell>
          <cell r="AK4821">
            <v>-1.1096465057715146</v>
          </cell>
          <cell r="AL4821">
            <v>0.68460477943237241</v>
          </cell>
          <cell r="AM4821"/>
          <cell r="AN4821">
            <v>0.13357569140218886</v>
          </cell>
          <cell r="AO4821">
            <v>10</v>
          </cell>
          <cell r="BC4821" t="str">
            <v>Eibar</v>
          </cell>
          <cell r="BD4821"/>
          <cell r="BE4821">
            <v>0.5016051364365971</v>
          </cell>
          <cell r="BF4821"/>
          <cell r="BG4821">
            <v>5.3585536215890848</v>
          </cell>
          <cell r="BK4821" t="str">
            <v>Eibar</v>
          </cell>
          <cell r="BL4821"/>
          <cell r="BM4821">
            <v>0.5016051364365971</v>
          </cell>
          <cell r="BN4821"/>
          <cell r="BO4821">
            <v>0</v>
          </cell>
        </row>
        <row r="4822">
          <cell r="AH4822" t="str">
            <v>Sporting Gijón</v>
          </cell>
          <cell r="AI4822">
            <v>0</v>
          </cell>
          <cell r="AJ4822">
            <v>0</v>
          </cell>
          <cell r="AK4822">
            <v>-1.1096465057715146</v>
          </cell>
          <cell r="AL4822">
            <v>0.68460477943237241</v>
          </cell>
          <cell r="AM4822"/>
          <cell r="AN4822">
            <v>0.13357569140218886</v>
          </cell>
          <cell r="AO4822">
            <v>10</v>
          </cell>
          <cell r="BC4822" t="str">
            <v>Málaga</v>
          </cell>
          <cell r="BD4822"/>
          <cell r="BE4822">
            <v>0</v>
          </cell>
          <cell r="BF4822"/>
          <cell r="BG4822">
            <v>10</v>
          </cell>
          <cell r="BK4822" t="str">
            <v>Málaga</v>
          </cell>
          <cell r="BL4822"/>
          <cell r="BM4822">
            <v>0</v>
          </cell>
          <cell r="BN4822"/>
          <cell r="BO4822">
            <v>0</v>
          </cell>
        </row>
        <row r="4823">
          <cell r="AH4823" t="str">
            <v>Córdoba</v>
          </cell>
          <cell r="AI4823">
            <v>0</v>
          </cell>
          <cell r="AJ4823">
            <v>0</v>
          </cell>
          <cell r="AK4823">
            <v>-1.1096465057715146</v>
          </cell>
          <cell r="AL4823">
            <v>0.68460477943237241</v>
          </cell>
          <cell r="AM4823"/>
          <cell r="AN4823">
            <v>0.13357569140218886</v>
          </cell>
          <cell r="AO4823">
            <v>10</v>
          </cell>
          <cell r="BC4823" t="str">
            <v>Valencia</v>
          </cell>
          <cell r="BD4823"/>
          <cell r="BE4823">
            <v>0.54921775699468045</v>
          </cell>
          <cell r="BF4823"/>
          <cell r="BG4823">
            <v>4.9179851161987855</v>
          </cell>
          <cell r="BK4823" t="str">
            <v>Valencia</v>
          </cell>
          <cell r="BL4823"/>
          <cell r="BM4823">
            <v>0.54921775699468045</v>
          </cell>
          <cell r="BN4823"/>
          <cell r="BO4823">
            <v>10</v>
          </cell>
        </row>
        <row r="4824">
          <cell r="AH4824" t="str">
            <v>Girona</v>
          </cell>
          <cell r="AI4824">
            <v>0</v>
          </cell>
          <cell r="AJ4824">
            <v>0</v>
          </cell>
          <cell r="AK4824">
            <v>-1.1096465057715146</v>
          </cell>
          <cell r="AL4824">
            <v>0.68460477943237241</v>
          </cell>
          <cell r="AM4824"/>
          <cell r="AN4824">
            <v>0.13357569140218886</v>
          </cell>
          <cell r="AO4824">
            <v>10</v>
          </cell>
          <cell r="BC4824" t="str">
            <v>Sevilla</v>
          </cell>
          <cell r="BD4824"/>
          <cell r="BE4824">
            <v>0.13767846571117812</v>
          </cell>
          <cell r="BF4824"/>
          <cell r="BG4824">
            <v>8.7260353420621488</v>
          </cell>
          <cell r="BK4824" t="str">
            <v>Sevilla</v>
          </cell>
          <cell r="BL4824"/>
          <cell r="BM4824">
            <v>0.13767846571117812</v>
          </cell>
          <cell r="BN4824"/>
          <cell r="BO4824">
            <v>10</v>
          </cell>
        </row>
        <row r="4825">
          <cell r="AH4825" t="str">
            <v>Reus</v>
          </cell>
          <cell r="AI4825">
            <v>0</v>
          </cell>
          <cell r="AJ4825">
            <v>0</v>
          </cell>
          <cell r="AK4825">
            <v>-1.1096465057715146</v>
          </cell>
          <cell r="AL4825">
            <v>0.68460477943237241</v>
          </cell>
          <cell r="AM4825"/>
          <cell r="AN4825">
            <v>0.13357569140218886</v>
          </cell>
          <cell r="AO4825">
            <v>10</v>
          </cell>
          <cell r="BC4825" t="str">
            <v>Celta</v>
          </cell>
          <cell r="BD4825"/>
          <cell r="BE4825">
            <v>0.76845049641902063</v>
          </cell>
          <cell r="BF4825"/>
          <cell r="BG4825">
            <v>2.8893834721667231</v>
          </cell>
          <cell r="BK4825" t="str">
            <v>Celta</v>
          </cell>
          <cell r="BL4825"/>
          <cell r="BM4825">
            <v>0.76845049641902063</v>
          </cell>
          <cell r="BN4825"/>
          <cell r="BO4825">
            <v>0</v>
          </cell>
        </row>
        <row r="4826">
          <cell r="AH4826" t="str">
            <v>Villareal</v>
          </cell>
          <cell r="AI4826">
            <v>0</v>
          </cell>
          <cell r="AJ4826">
            <v>0</v>
          </cell>
          <cell r="AK4826">
            <v>-1.1096465057715146</v>
          </cell>
          <cell r="AL4826">
            <v>0.68460477943237241</v>
          </cell>
          <cell r="AM4826"/>
          <cell r="AN4826">
            <v>0.13357569140218886</v>
          </cell>
          <cell r="AO4826">
            <v>10</v>
          </cell>
          <cell r="BC4826" t="str">
            <v>Las Palmas</v>
          </cell>
          <cell r="BD4826"/>
          <cell r="BE4826">
            <v>0</v>
          </cell>
          <cell r="BF4826"/>
          <cell r="BG4826">
            <v>10</v>
          </cell>
          <cell r="BK4826" t="str">
            <v>Las Palmas</v>
          </cell>
          <cell r="BL4826"/>
          <cell r="BM4826">
            <v>0</v>
          </cell>
          <cell r="BN4826"/>
          <cell r="BO4826">
            <v>10</v>
          </cell>
        </row>
        <row r="4827">
          <cell r="AH4827" t="str">
            <v>Nàstic</v>
          </cell>
          <cell r="AI4827">
            <v>0</v>
          </cell>
          <cell r="AJ4827">
            <v>0</v>
          </cell>
          <cell r="AK4827">
            <v>-1.1096465057715146</v>
          </cell>
          <cell r="AL4827">
            <v>0.68460477943237241</v>
          </cell>
          <cell r="AM4827"/>
          <cell r="AN4827">
            <v>0.13357569140218886</v>
          </cell>
          <cell r="AO4827">
            <v>10</v>
          </cell>
          <cell r="BC4827" t="str">
            <v>Betis</v>
          </cell>
          <cell r="BD4827"/>
          <cell r="BE4827">
            <v>0.17822333611807295</v>
          </cell>
          <cell r="BF4827"/>
          <cell r="BG4827">
            <v>8.3508660540239497</v>
          </cell>
          <cell r="BK4827" t="str">
            <v>Betis</v>
          </cell>
          <cell r="BL4827"/>
          <cell r="BM4827">
            <v>0.17822333611807295</v>
          </cell>
          <cell r="BN4827"/>
          <cell r="BO4827">
            <v>0</v>
          </cell>
        </row>
        <row r="4828">
          <cell r="AH4828" t="str">
            <v>Málaga</v>
          </cell>
          <cell r="AI4828">
            <v>0</v>
          </cell>
          <cell r="AJ4828">
            <v>0</v>
          </cell>
          <cell r="AK4828">
            <v>-1.1096465057715146</v>
          </cell>
          <cell r="AL4828">
            <v>0.68460477943237241</v>
          </cell>
          <cell r="AM4828"/>
          <cell r="AN4828">
            <v>0.13357569140218886</v>
          </cell>
          <cell r="AO4828">
            <v>10</v>
          </cell>
          <cell r="BC4828" t="str">
            <v>Deportivo</v>
          </cell>
          <cell r="BD4828"/>
          <cell r="BE4828">
            <v>0</v>
          </cell>
          <cell r="BF4828"/>
          <cell r="BG4828">
            <v>10</v>
          </cell>
          <cell r="BK4828" t="str">
            <v>Deportivo</v>
          </cell>
          <cell r="BL4828"/>
          <cell r="BM4828">
            <v>0</v>
          </cell>
          <cell r="BN4828"/>
          <cell r="BO4828">
            <v>10</v>
          </cell>
        </row>
        <row r="4829">
          <cell r="AH4829" t="str">
            <v>Almería</v>
          </cell>
          <cell r="AI4829">
            <v>0</v>
          </cell>
          <cell r="AJ4829">
            <v>0</v>
          </cell>
          <cell r="AK4829">
            <v>-1.1096465057715146</v>
          </cell>
          <cell r="AL4829">
            <v>0.68460477943237241</v>
          </cell>
          <cell r="AM4829"/>
          <cell r="AN4829">
            <v>0.13357569140218886</v>
          </cell>
          <cell r="AO4829">
            <v>10</v>
          </cell>
          <cell r="BC4829" t="str">
            <v>Leganes</v>
          </cell>
          <cell r="BD4829"/>
          <cell r="BE4829">
            <v>0</v>
          </cell>
          <cell r="BF4829"/>
          <cell r="BG4829">
            <v>10</v>
          </cell>
          <cell r="BK4829" t="str">
            <v>Leganes</v>
          </cell>
          <cell r="BL4829"/>
          <cell r="BM4829">
            <v>0</v>
          </cell>
          <cell r="BN4829"/>
          <cell r="BO4829">
            <v>0</v>
          </cell>
        </row>
        <row r="4830">
          <cell r="AH4830" t="str">
            <v>Deportivo</v>
          </cell>
          <cell r="AI4830">
            <v>0</v>
          </cell>
          <cell r="AJ4830">
            <v>0</v>
          </cell>
          <cell r="AK4830">
            <v>-1.1096465057715146</v>
          </cell>
          <cell r="AL4830">
            <v>0.68460477943237241</v>
          </cell>
          <cell r="AM4830"/>
          <cell r="AN4830">
            <v>0.13357569140218886</v>
          </cell>
          <cell r="AO4830">
            <v>10</v>
          </cell>
          <cell r="BC4830" t="str">
            <v>Sporting Gijón</v>
          </cell>
          <cell r="BD4830"/>
          <cell r="BE4830">
            <v>0</v>
          </cell>
          <cell r="BF4830"/>
          <cell r="BG4830">
            <v>10</v>
          </cell>
          <cell r="BK4830" t="str">
            <v>Sporting Gijón</v>
          </cell>
          <cell r="BL4830"/>
          <cell r="BM4830">
            <v>0</v>
          </cell>
          <cell r="BN4830"/>
          <cell r="BO4830">
            <v>10</v>
          </cell>
        </row>
        <row r="4831">
          <cell r="AH4831" t="str">
            <v>Zaragoza</v>
          </cell>
          <cell r="AI4831">
            <v>0</v>
          </cell>
          <cell r="AJ4831">
            <v>0</v>
          </cell>
          <cell r="AK4831">
            <v>-1.1096465057715146</v>
          </cell>
          <cell r="AL4831">
            <v>0.68460477943237241</v>
          </cell>
          <cell r="AM4831"/>
          <cell r="AN4831">
            <v>0.13357569140218886</v>
          </cell>
          <cell r="AO4831">
            <v>10</v>
          </cell>
          <cell r="BC4831" t="str">
            <v>Osasuna</v>
          </cell>
          <cell r="BD4831"/>
          <cell r="BE4831">
            <v>0.31278780822631935</v>
          </cell>
          <cell r="BF4831"/>
          <cell r="BG4831">
            <v>7.1057157627678249</v>
          </cell>
          <cell r="BK4831" t="str">
            <v>Osasuna</v>
          </cell>
          <cell r="BL4831"/>
          <cell r="BM4831">
            <v>0.31278780822631935</v>
          </cell>
          <cell r="BN4831"/>
          <cell r="BO4831">
            <v>0</v>
          </cell>
        </row>
        <row r="4832">
          <cell r="AH4832" t="str">
            <v>Athletic Bilbao</v>
          </cell>
          <cell r="AI4832">
            <v>0</v>
          </cell>
          <cell r="AJ4832">
            <v>0</v>
          </cell>
          <cell r="AK4832">
            <v>-1.1096465057715146</v>
          </cell>
          <cell r="AL4832">
            <v>0.68460477943237241</v>
          </cell>
          <cell r="AM4832"/>
          <cell r="AN4832">
            <v>0.13357569140218886</v>
          </cell>
          <cell r="AO4832">
            <v>10</v>
          </cell>
          <cell r="BC4832" t="str">
            <v>Granada</v>
          </cell>
          <cell r="BD4832"/>
          <cell r="BE4832">
            <v>0.11679319262534413</v>
          </cell>
          <cell r="BF4832"/>
          <cell r="BG4832">
            <v>8.9192906899140745</v>
          </cell>
          <cell r="BK4832" t="str">
            <v>Granada</v>
          </cell>
          <cell r="BL4832"/>
          <cell r="BM4832">
            <v>0.11679319262534413</v>
          </cell>
          <cell r="BN4832"/>
          <cell r="BO4832">
            <v>0</v>
          </cell>
        </row>
        <row r="4833">
          <cell r="AH4833" t="str">
            <v>Leganes</v>
          </cell>
          <cell r="AI4833">
            <v>0</v>
          </cell>
          <cell r="AJ4833">
            <v>0</v>
          </cell>
          <cell r="AK4833">
            <v>-1.1096465057715146</v>
          </cell>
          <cell r="AL4833">
            <v>0.68460477943237241</v>
          </cell>
          <cell r="AM4833"/>
          <cell r="AN4833">
            <v>0.13357569140218886</v>
          </cell>
          <cell r="AO4833">
            <v>10</v>
          </cell>
          <cell r="BC4833" t="str">
            <v>UD Levante</v>
          </cell>
          <cell r="BD4833"/>
          <cell r="BE4833">
            <v>0.46546421743828442</v>
          </cell>
          <cell r="BF4833"/>
          <cell r="BG4833">
            <v>5.6929723215027845</v>
          </cell>
          <cell r="BK4833" t="str">
            <v>UD Levante</v>
          </cell>
          <cell r="BL4833"/>
          <cell r="BM4833">
            <v>0.46546421743828442</v>
          </cell>
          <cell r="BN4833"/>
          <cell r="BO4833">
            <v>0</v>
          </cell>
        </row>
        <row r="4834">
          <cell r="AH4834" t="str">
            <v>Albacete</v>
          </cell>
          <cell r="AI4834">
            <v>0</v>
          </cell>
          <cell r="AJ4834">
            <v>0</v>
          </cell>
          <cell r="AK4834">
            <v>-1.1096465057715146</v>
          </cell>
          <cell r="AL4834">
            <v>0.68460477943237241</v>
          </cell>
          <cell r="AM4834"/>
          <cell r="AN4834">
            <v>0.13357569140218886</v>
          </cell>
          <cell r="AO4834">
            <v>10</v>
          </cell>
          <cell r="BC4834" t="str">
            <v>Girona</v>
          </cell>
          <cell r="BD4834"/>
          <cell r="BE4834">
            <v>0</v>
          </cell>
          <cell r="BF4834"/>
          <cell r="BG4834">
            <v>10</v>
          </cell>
          <cell r="BK4834" t="str">
            <v>Girona</v>
          </cell>
          <cell r="BL4834"/>
          <cell r="BM4834">
            <v>0</v>
          </cell>
          <cell r="BN4834"/>
          <cell r="BO4834">
            <v>10</v>
          </cell>
        </row>
        <row r="4835">
          <cell r="AH4835" t="str">
            <v>Getafe</v>
          </cell>
          <cell r="AI4835">
            <v>0</v>
          </cell>
          <cell r="AJ4835">
            <v>0</v>
          </cell>
          <cell r="AK4835">
            <v>-1.1096465057715146</v>
          </cell>
          <cell r="AL4835">
            <v>0.68460477943237241</v>
          </cell>
          <cell r="AM4835"/>
          <cell r="AN4835">
            <v>0.13357569140218886</v>
          </cell>
          <cell r="AO4835">
            <v>10</v>
          </cell>
          <cell r="BC4835" t="str">
            <v>Getafe</v>
          </cell>
          <cell r="BD4835"/>
          <cell r="BE4835">
            <v>0</v>
          </cell>
          <cell r="BF4835"/>
          <cell r="BG4835">
            <v>10</v>
          </cell>
          <cell r="BK4835" t="str">
            <v>Getafe</v>
          </cell>
          <cell r="BL4835"/>
          <cell r="BM4835">
            <v>0</v>
          </cell>
          <cell r="BN4835"/>
          <cell r="BO4835">
            <v>10</v>
          </cell>
        </row>
        <row r="4836">
          <cell r="AH4836" t="str">
            <v>Numancia</v>
          </cell>
          <cell r="AI4836">
            <v>3.1668953868890529E-2</v>
          </cell>
          <cell r="AJ4836">
            <v>3.1668953868890529E-2</v>
          </cell>
          <cell r="AK4836">
            <v>-1.0090598629925918</v>
          </cell>
          <cell r="AL4836">
            <v>0.76158248666021411</v>
          </cell>
          <cell r="AM4836"/>
          <cell r="AN4836">
            <v>0.15647296279721876</v>
          </cell>
          <cell r="AO4836">
            <v>8.4352703720278122</v>
          </cell>
          <cell r="BC4836" t="str">
            <v>Tenerife</v>
          </cell>
          <cell r="BD4836"/>
          <cell r="BE4836">
            <v>0</v>
          </cell>
          <cell r="BF4836"/>
          <cell r="BG4836">
            <v>10</v>
          </cell>
          <cell r="BK4836" t="str">
            <v>Tenerife</v>
          </cell>
          <cell r="BL4836"/>
          <cell r="BM4836">
            <v>0</v>
          </cell>
          <cell r="BN4836"/>
          <cell r="BO4836">
            <v>10</v>
          </cell>
        </row>
        <row r="4837">
          <cell r="AH4837" t="str">
            <v>Alcorcón</v>
          </cell>
          <cell r="AI4837">
            <v>4.6942060085836908E-2</v>
          </cell>
          <cell r="AJ4837">
            <v>4.6942060085836908E-2</v>
          </cell>
          <cell r="AK4837">
            <v>-0.96054956216204679</v>
          </cell>
          <cell r="AL4837">
            <v>0.79884877548290756</v>
          </cell>
          <cell r="AM4837"/>
          <cell r="AN4837">
            <v>0.16838934973982772</v>
          </cell>
          <cell r="AO4837">
            <v>8.3161065026017233</v>
          </cell>
          <cell r="BC4837" t="str">
            <v>Cádiz</v>
          </cell>
          <cell r="BD4837"/>
          <cell r="BE4837">
            <v>8.2007544694111853E-2</v>
          </cell>
          <cell r="BF4837"/>
          <cell r="BG4837">
            <v>9.2411688125307521</v>
          </cell>
          <cell r="BK4837" t="str">
            <v>Cádiz</v>
          </cell>
          <cell r="BL4837"/>
          <cell r="BM4837">
            <v>8.2007544694111853E-2</v>
          </cell>
          <cell r="BN4837"/>
          <cell r="BO4837">
            <v>0</v>
          </cell>
        </row>
        <row r="4838">
          <cell r="AH4838" t="str">
            <v>Cádiz</v>
          </cell>
          <cell r="AI4838">
            <v>8.2007544694111853E-2</v>
          </cell>
          <cell r="AJ4838">
            <v>8.2007544694111853E-2</v>
          </cell>
          <cell r="AK4838">
            <v>-0.8491748893905795</v>
          </cell>
          <cell r="AL4838">
            <v>0.88355221918669713</v>
          </cell>
          <cell r="AM4838"/>
          <cell r="AN4838">
            <v>0.19789199182730013</v>
          </cell>
          <cell r="AO4838">
            <v>8.021080081726998</v>
          </cell>
          <cell r="BC4838" t="str">
            <v>Huesca</v>
          </cell>
          <cell r="BD4838"/>
          <cell r="BE4838">
            <v>0</v>
          </cell>
          <cell r="BF4838"/>
          <cell r="BG4838">
            <v>10</v>
          </cell>
          <cell r="BK4838" t="str">
            <v>Huesca</v>
          </cell>
          <cell r="BL4838"/>
          <cell r="BM4838">
            <v>0</v>
          </cell>
          <cell r="BN4838"/>
          <cell r="BO4838">
            <v>0</v>
          </cell>
        </row>
        <row r="4839">
          <cell r="AH4839" t="str">
            <v>Lugo</v>
          </cell>
          <cell r="AI4839">
            <v>9.0385267201446171E-2</v>
          </cell>
          <cell r="AJ4839">
            <v>9.0385267201446171E-2</v>
          </cell>
          <cell r="AK4839">
            <v>-0.82256564348258698</v>
          </cell>
          <cell r="AL4839">
            <v>0.90342425586395247</v>
          </cell>
          <cell r="AM4839"/>
          <cell r="AN4839">
            <v>0.20537752143855234</v>
          </cell>
          <cell r="AO4839">
            <v>7.9462247856144765</v>
          </cell>
          <cell r="BC4839" t="str">
            <v>Valladolid</v>
          </cell>
          <cell r="BD4839"/>
          <cell r="BE4839">
            <v>0</v>
          </cell>
          <cell r="BF4839"/>
          <cell r="BG4839">
            <v>10</v>
          </cell>
          <cell r="BK4839" t="str">
            <v>Valladolid</v>
          </cell>
          <cell r="BL4839"/>
          <cell r="BM4839">
            <v>0</v>
          </cell>
          <cell r="BN4839"/>
          <cell r="BO4839">
            <v>0</v>
          </cell>
        </row>
        <row r="4840">
          <cell r="AH4840" t="str">
            <v>Rayo Vallecano</v>
          </cell>
          <cell r="AI4840">
            <v>0.11256385834271365</v>
          </cell>
          <cell r="AJ4840">
            <v>0.11256385834271365</v>
          </cell>
          <cell r="AK4840">
            <v>-0.75212220434335131</v>
          </cell>
          <cell r="AL4840">
            <v>0.95494666062695865</v>
          </cell>
          <cell r="AM4840"/>
          <cell r="AN4840">
            <v>0.22598878601284497</v>
          </cell>
          <cell r="AO4840">
            <v>7.7401121398715507</v>
          </cell>
          <cell r="BC4840" t="str">
            <v>Oviedo</v>
          </cell>
          <cell r="BD4840"/>
          <cell r="BE4840">
            <v>0</v>
          </cell>
          <cell r="BF4840"/>
          <cell r="BG4840">
            <v>10</v>
          </cell>
          <cell r="BK4840" t="str">
            <v>Oviedo</v>
          </cell>
          <cell r="BL4840"/>
          <cell r="BM4840">
            <v>0</v>
          </cell>
          <cell r="BN4840"/>
          <cell r="BO4840">
            <v>10</v>
          </cell>
        </row>
        <row r="4841">
          <cell r="AH4841" t="str">
            <v>Granada</v>
          </cell>
          <cell r="AI4841">
            <v>0.11679319262534413</v>
          </cell>
          <cell r="AJ4841">
            <v>0.11679319262534413</v>
          </cell>
          <cell r="AK4841">
            <v>-0.73868903132346497</v>
          </cell>
          <cell r="AL4841">
            <v>0.96455673014672139</v>
          </cell>
          <cell r="AM4841"/>
          <cell r="AN4841">
            <v>0.23004792388513121</v>
          </cell>
          <cell r="AO4841">
            <v>7.6995207611486878</v>
          </cell>
          <cell r="BC4841" t="str">
            <v>Lugo</v>
          </cell>
          <cell r="BD4841"/>
          <cell r="BE4841">
            <v>9.0385267201446171E-2</v>
          </cell>
          <cell r="BF4841"/>
          <cell r="BG4841">
            <v>9.1636481753474186</v>
          </cell>
          <cell r="BK4841" t="str">
            <v>Lugo</v>
          </cell>
          <cell r="BL4841"/>
          <cell r="BM4841">
            <v>9.0385267201446171E-2</v>
          </cell>
          <cell r="BN4841"/>
          <cell r="BO4841">
            <v>0</v>
          </cell>
        </row>
        <row r="4842">
          <cell r="AH4842" t="str">
            <v>Atlético de Madrid</v>
          </cell>
          <cell r="AI4842">
            <v>0.12634273488075717</v>
          </cell>
          <cell r="AJ4842">
            <v>0.12634273488075717</v>
          </cell>
          <cell r="AK4842">
            <v>-0.70835786220672803</v>
          </cell>
          <cell r="AL4842">
            <v>0.98595820062854644</v>
          </cell>
          <cell r="AM4842"/>
          <cell r="AN4842">
            <v>0.23936152650861822</v>
          </cell>
          <cell r="AO4842">
            <v>7.6063847349138172</v>
          </cell>
          <cell r="BC4842" t="str">
            <v>Córdoba</v>
          </cell>
          <cell r="BD4842"/>
          <cell r="BE4842">
            <v>0</v>
          </cell>
          <cell r="BF4842"/>
          <cell r="BG4842">
            <v>10</v>
          </cell>
          <cell r="BK4842" t="str">
            <v>Córdoba</v>
          </cell>
          <cell r="BL4842"/>
          <cell r="BM4842">
            <v>0</v>
          </cell>
          <cell r="BN4842"/>
          <cell r="BO4842">
            <v>0</v>
          </cell>
        </row>
        <row r="4843">
          <cell r="AH4843" t="str">
            <v>Sevilla</v>
          </cell>
          <cell r="AI4843">
            <v>0.13767846571117812</v>
          </cell>
          <cell r="AJ4843">
            <v>0.13767846571117812</v>
          </cell>
          <cell r="AK4843">
            <v>-0.67235341720996245</v>
          </cell>
          <cell r="AL4843">
            <v>1.0107721598951698</v>
          </cell>
          <cell r="AM4843"/>
          <cell r="AN4843">
            <v>0.25067936540090974</v>
          </cell>
          <cell r="AO4843">
            <v>7.4932063459909024</v>
          </cell>
          <cell r="BC4843" t="str">
            <v>Reus</v>
          </cell>
          <cell r="BD4843"/>
          <cell r="BE4843">
            <v>0</v>
          </cell>
          <cell r="BF4843"/>
          <cell r="BG4843">
            <v>10</v>
          </cell>
          <cell r="BK4843" t="str">
            <v>Reus</v>
          </cell>
          <cell r="BL4843"/>
          <cell r="BM4843">
            <v>0</v>
          </cell>
          <cell r="BN4843"/>
          <cell r="BO4843">
            <v>0</v>
          </cell>
        </row>
        <row r="4844">
          <cell r="AH4844" t="str">
            <v>Betis</v>
          </cell>
          <cell r="AI4844">
            <v>0.17822333611807295</v>
          </cell>
          <cell r="AJ4844">
            <v>0.17822333611807295</v>
          </cell>
          <cell r="AK4844">
            <v>-0.54357516918130633</v>
          </cell>
          <cell r="AL4844">
            <v>1.0930884500738909</v>
          </cell>
          <cell r="AM4844"/>
          <cell r="AN4844">
            <v>0.2933669253805658</v>
          </cell>
          <cell r="AO4844">
            <v>7.0663307461943425</v>
          </cell>
          <cell r="BC4844" t="str">
            <v>Rayo Vallecano</v>
          </cell>
          <cell r="BD4844"/>
          <cell r="BE4844">
            <v>0.11256385834271365</v>
          </cell>
          <cell r="BF4844"/>
          <cell r="BG4844">
            <v>8.9584255130314308</v>
          </cell>
          <cell r="BK4844" t="str">
            <v>Rayo Vallecano</v>
          </cell>
          <cell r="BL4844"/>
          <cell r="BM4844">
            <v>0.11256385834271365</v>
          </cell>
          <cell r="BN4844"/>
          <cell r="BO4844">
            <v>0</v>
          </cell>
        </row>
        <row r="4845">
          <cell r="AH4845" t="str">
            <v>Osasuna</v>
          </cell>
          <cell r="AI4845">
            <v>0.31278780822631935</v>
          </cell>
          <cell r="AJ4845">
            <v>0.31278780822631935</v>
          </cell>
          <cell r="AK4845">
            <v>-0.11617271873336851</v>
          </cell>
          <cell r="AL4845">
            <v>1.2585950536181227</v>
          </cell>
          <cell r="AM4845"/>
          <cell r="AN4845">
            <v>0.45375782881418864</v>
          </cell>
          <cell r="AO4845">
            <v>5.4624217118581138</v>
          </cell>
          <cell r="BC4845" t="str">
            <v>RCD Mallorca</v>
          </cell>
          <cell r="BD4845"/>
          <cell r="BE4845">
            <v>0</v>
          </cell>
          <cell r="BF4845"/>
          <cell r="BG4845">
            <v>10</v>
          </cell>
          <cell r="BK4845" t="str">
            <v>RCD Mallorca</v>
          </cell>
          <cell r="BL4845"/>
          <cell r="BM4845">
            <v>0</v>
          </cell>
          <cell r="BN4845"/>
          <cell r="BO4845">
            <v>0</v>
          </cell>
        </row>
        <row r="4846">
          <cell r="AH4846" t="str">
            <v>UD Levante</v>
          </cell>
          <cell r="AI4846">
            <v>0.46546421743828442</v>
          </cell>
          <cell r="AJ4846">
            <v>0.46546421743828442</v>
          </cell>
          <cell r="AK4846">
            <v>0.36875670134635441</v>
          </cell>
          <cell r="AL4846">
            <v>1.183828123464463</v>
          </cell>
          <cell r="AM4846"/>
          <cell r="AN4846">
            <v>0.64384545954154082</v>
          </cell>
          <cell r="AO4846">
            <v>3.5615454045845922</v>
          </cell>
          <cell r="BC4846" t="str">
            <v>Nàstic</v>
          </cell>
          <cell r="BD4846"/>
          <cell r="BE4846">
            <v>0</v>
          </cell>
          <cell r="BF4846"/>
          <cell r="BG4846">
            <v>10</v>
          </cell>
          <cell r="BK4846" t="str">
            <v>Nàstic</v>
          </cell>
          <cell r="BL4846"/>
          <cell r="BM4846">
            <v>0</v>
          </cell>
          <cell r="BN4846"/>
          <cell r="BO4846">
            <v>0</v>
          </cell>
        </row>
        <row r="4847">
          <cell r="AH4847" t="str">
            <v>Eibar</v>
          </cell>
          <cell r="AI4847">
            <v>0.5016051364365971</v>
          </cell>
          <cell r="AJ4847">
            <v>0.5016051364365971</v>
          </cell>
          <cell r="AK4847">
            <v>0.48354715903041251</v>
          </cell>
          <cell r="AL4847">
            <v>1.1273110382980347</v>
          </cell>
          <cell r="AM4847"/>
          <cell r="AN4847">
            <v>0.68564635824742493</v>
          </cell>
          <cell r="AO4847">
            <v>3.143536417525751</v>
          </cell>
          <cell r="BC4847" t="str">
            <v>Almería</v>
          </cell>
          <cell r="BD4847"/>
          <cell r="BE4847">
            <v>0</v>
          </cell>
          <cell r="BF4847"/>
          <cell r="BG4847">
            <v>10</v>
          </cell>
          <cell r="BK4847" t="str">
            <v>Almería</v>
          </cell>
          <cell r="BL4847"/>
          <cell r="BM4847">
            <v>0</v>
          </cell>
          <cell r="BN4847"/>
          <cell r="BO4847">
            <v>10</v>
          </cell>
        </row>
        <row r="4848">
          <cell r="AH4848" t="str">
            <v>Valencia</v>
          </cell>
          <cell r="AI4848">
            <v>0.54921775699468045</v>
          </cell>
          <cell r="AJ4848">
            <v>0.54921775699468045</v>
          </cell>
          <cell r="AK4848">
            <v>0.6347739307031236</v>
          </cell>
          <cell r="AL4848">
            <v>1.0359046892121149</v>
          </cell>
          <cell r="AM4848"/>
          <cell r="AN4848">
            <v>0.73721206600005995</v>
          </cell>
          <cell r="AO4848">
            <v>2.6278793399994003</v>
          </cell>
          <cell r="BC4848" t="str">
            <v>Zaragoza</v>
          </cell>
          <cell r="BD4848"/>
          <cell r="BE4848">
            <v>0</v>
          </cell>
          <cell r="BF4848"/>
          <cell r="BG4848">
            <v>10</v>
          </cell>
          <cell r="BK4848" t="str">
            <v>Zaragoza</v>
          </cell>
          <cell r="BL4848"/>
          <cell r="BM4848">
            <v>0</v>
          </cell>
          <cell r="BN4848"/>
          <cell r="BO4848">
            <v>0</v>
          </cell>
        </row>
        <row r="4849">
          <cell r="AH4849" t="str">
            <v>Alavés</v>
          </cell>
          <cell r="AI4849">
            <v>0.55067917097753893</v>
          </cell>
          <cell r="AJ4849">
            <v>0.55067917097753893</v>
          </cell>
          <cell r="AK4849">
            <v>0.63941566048221532</v>
          </cell>
          <cell r="AL4849">
            <v>1.0328458143097008</v>
          </cell>
          <cell r="AM4849"/>
          <cell r="AN4849">
            <v>0.73872371806899695</v>
          </cell>
          <cell r="AO4849">
            <v>2.6127628193100305</v>
          </cell>
          <cell r="BC4849" t="str">
            <v>Numancia</v>
          </cell>
          <cell r="BD4849"/>
          <cell r="BE4849">
            <v>3.1668953868890529E-2</v>
          </cell>
          <cell r="BF4849"/>
          <cell r="BG4849">
            <v>9.7069612319223051</v>
          </cell>
          <cell r="BK4849" t="str">
            <v>Numancia</v>
          </cell>
          <cell r="BL4849"/>
          <cell r="BM4849">
            <v>3.1668953868890529E-2</v>
          </cell>
          <cell r="BN4849"/>
          <cell r="BO4849">
            <v>0</v>
          </cell>
        </row>
        <row r="4850">
          <cell r="AH4850" t="str">
            <v>Celta</v>
          </cell>
          <cell r="AI4850">
            <v>0.76845049641902063</v>
          </cell>
          <cell r="AJ4850">
            <v>0.76845049641902063</v>
          </cell>
          <cell r="AK4850">
            <v>1.3310989604851491</v>
          </cell>
          <cell r="AL4850">
            <v>0.52248024264535597</v>
          </cell>
          <cell r="AM4850"/>
          <cell r="AN4850">
            <v>0.90842177450789252</v>
          </cell>
          <cell r="AO4850">
            <v>0.91578225492107457</v>
          </cell>
          <cell r="BC4850" t="str">
            <v>Alcorcón</v>
          </cell>
          <cell r="BD4850"/>
          <cell r="BE4850">
            <v>4.6942060085836908E-2</v>
          </cell>
          <cell r="BF4850"/>
          <cell r="BG4850">
            <v>9.5656363163894849</v>
          </cell>
          <cell r="BK4850" t="str">
            <v>Alcorcón</v>
          </cell>
          <cell r="BL4850"/>
          <cell r="BM4850">
            <v>4.6942060085836908E-2</v>
          </cell>
          <cell r="BN4850"/>
          <cell r="BO4850">
            <v>0</v>
          </cell>
        </row>
        <row r="4851">
          <cell r="AH4851" t="str">
            <v>Real Madrid</v>
          </cell>
          <cell r="AI4851">
            <v>0.7876679958849484</v>
          </cell>
          <cell r="AJ4851">
            <v>0.7876679958849484</v>
          </cell>
          <cell r="AK4851">
            <v>1.3921374072202746</v>
          </cell>
          <cell r="AL4851">
            <v>0.48081188927103813</v>
          </cell>
          <cell r="AM4851"/>
          <cell r="AN4851">
            <v>0.91805960372182238</v>
          </cell>
          <cell r="AO4851">
            <v>0.81940396278177552</v>
          </cell>
          <cell r="BC4851" t="str">
            <v>Albacete</v>
          </cell>
          <cell r="BD4851"/>
          <cell r="BE4851">
            <v>0</v>
          </cell>
          <cell r="BF4851"/>
          <cell r="BG4851">
            <v>10</v>
          </cell>
          <cell r="BK4851" t="str">
            <v>Albacete</v>
          </cell>
          <cell r="BL4851"/>
          <cell r="BM4851">
            <v>0</v>
          </cell>
          <cell r="BN4851"/>
          <cell r="BO4851">
            <v>0</v>
          </cell>
        </row>
        <row r="4852">
          <cell r="AH4852" t="str">
            <v>Barcelona</v>
          </cell>
          <cell r="AI4852">
            <v>1.0807086747134433</v>
          </cell>
          <cell r="AJ4852">
            <v>1.0807086747134433</v>
          </cell>
          <cell r="AK4852">
            <v>2.3228905417584547</v>
          </cell>
          <cell r="AL4852">
            <v>8.533538144328949E-2</v>
          </cell>
          <cell r="AM4852"/>
          <cell r="AN4852">
            <v>0.98990748331716127</v>
          </cell>
          <cell r="AO4852">
            <v>0.1009251668283877</v>
          </cell>
          <cell r="BC4852" t="str">
            <v>Elche</v>
          </cell>
          <cell r="BD4852"/>
          <cell r="BE4852">
            <v>0</v>
          </cell>
          <cell r="BF4852"/>
          <cell r="BG4852">
            <v>10</v>
          </cell>
          <cell r="BK4852" t="str">
            <v>Elche</v>
          </cell>
          <cell r="BL4852"/>
          <cell r="BM4852">
            <v>0</v>
          </cell>
          <cell r="BN4852"/>
          <cell r="BO4852">
            <v>10</v>
          </cell>
        </row>
        <row r="4853">
          <cell r="AH4853" t="str">
            <v>Grand Total</v>
          </cell>
          <cell r="AI4853">
            <v>5.9391866706191845</v>
          </cell>
          <cell r="AJ4853">
            <v>5.9391866706191845</v>
          </cell>
          <cell r="AK4853"/>
          <cell r="AL4853"/>
          <cell r="AM4853"/>
          <cell r="AN4853"/>
          <cell r="AO4853"/>
          <cell r="BC4853" t="str">
            <v>Extremadura</v>
          </cell>
          <cell r="BD4853"/>
          <cell r="BE4853">
            <v>0</v>
          </cell>
          <cell r="BF4853"/>
          <cell r="BG4853">
            <v>0</v>
          </cell>
          <cell r="BK4853" t="str">
            <v>Extremadura</v>
          </cell>
          <cell r="BL4853"/>
          <cell r="BM4853">
            <v>0</v>
          </cell>
          <cell r="BN4853"/>
          <cell r="BO4853">
            <v>0</v>
          </cell>
        </row>
        <row r="4854">
          <cell r="AH4854"/>
          <cell r="AI4854"/>
          <cell r="AJ4854"/>
          <cell r="AK4854"/>
          <cell r="AL4854"/>
          <cell r="AM4854"/>
          <cell r="AN4854"/>
          <cell r="AO4854"/>
          <cell r="BC4854" t="str">
            <v>Rayo Majadahonda</v>
          </cell>
          <cell r="BD4854"/>
          <cell r="BE4854">
            <v>0</v>
          </cell>
          <cell r="BF4854"/>
          <cell r="BG4854">
            <v>0</v>
          </cell>
          <cell r="BK4854" t="str">
            <v>Rayo Majadahonda</v>
          </cell>
          <cell r="BL4854"/>
          <cell r="BM4854">
            <v>0</v>
          </cell>
          <cell r="BN4854"/>
          <cell r="BO4854">
            <v>0</v>
          </cell>
        </row>
        <row r="4863">
          <cell r="A4863" t="str">
            <v>56. Vencimiento de la financiación</v>
          </cell>
        </row>
        <row r="4923">
          <cell r="AH4923" t="str">
            <v>Granada</v>
          </cell>
          <cell r="AI4923">
            <v>0</v>
          </cell>
          <cell r="AJ4923">
            <v>0</v>
          </cell>
          <cell r="AK4923">
            <v>-2.0842955627639426</v>
          </cell>
          <cell r="AL4923">
            <v>3.1215169444694126E-2</v>
          </cell>
          <cell r="AM4923"/>
          <cell r="AN4923">
            <v>1.8566645360965976E-2</v>
          </cell>
          <cell r="AO4923">
            <v>10</v>
          </cell>
          <cell r="BC4923" t="str">
            <v>Real Madrid</v>
          </cell>
          <cell r="BD4923"/>
          <cell r="BE4923">
            <v>2.3026970825787885</v>
          </cell>
          <cell r="BF4923"/>
          <cell r="BG4923">
            <v>4.3929612286942286</v>
          </cell>
          <cell r="BK4923" t="str">
            <v>Real Madrid</v>
          </cell>
          <cell r="BL4923"/>
          <cell r="BM4923">
            <v>2.3026970825787885</v>
          </cell>
          <cell r="BN4923"/>
          <cell r="BO4923">
            <v>0</v>
          </cell>
        </row>
        <row r="4924">
          <cell r="AH4924" t="str">
            <v>Getafe</v>
          </cell>
          <cell r="AI4924">
            <v>0</v>
          </cell>
          <cell r="AJ4924">
            <v>0</v>
          </cell>
          <cell r="AK4924">
            <v>-2.0842955627639426</v>
          </cell>
          <cell r="AL4924">
            <v>3.1215169444694126E-2</v>
          </cell>
          <cell r="AM4924"/>
          <cell r="AN4924">
            <v>1.8566645360965976E-2</v>
          </cell>
          <cell r="AO4924">
            <v>10</v>
          </cell>
          <cell r="BC4924" t="str">
            <v>Barcelona</v>
          </cell>
          <cell r="BD4924"/>
          <cell r="BE4924">
            <v>3.8646811601722617</v>
          </cell>
          <cell r="BF4924"/>
          <cell r="BG4924">
            <v>7.3728301591839447</v>
          </cell>
          <cell r="BK4924" t="str">
            <v>Barcelona</v>
          </cell>
          <cell r="BL4924"/>
          <cell r="BM4924">
            <v>3.8646811601722617</v>
          </cell>
          <cell r="BN4924"/>
          <cell r="BO4924">
            <v>10</v>
          </cell>
        </row>
        <row r="4925">
          <cell r="AH4925" t="str">
            <v>Girona</v>
          </cell>
          <cell r="AI4925">
            <v>0</v>
          </cell>
          <cell r="AJ4925">
            <v>0</v>
          </cell>
          <cell r="AK4925">
            <v>-2.0842955627639426</v>
          </cell>
          <cell r="AL4925">
            <v>3.1215169444694126E-2</v>
          </cell>
          <cell r="AM4925"/>
          <cell r="AN4925">
            <v>1.8566645360965976E-2</v>
          </cell>
          <cell r="AO4925">
            <v>10</v>
          </cell>
          <cell r="BC4925" t="str">
            <v>Atlético de Madrid</v>
          </cell>
          <cell r="BD4925"/>
          <cell r="BE4925">
            <v>3.4102093597180612</v>
          </cell>
          <cell r="BF4925"/>
          <cell r="BG4925">
            <v>6.5058133839273786</v>
          </cell>
          <cell r="BK4925" t="str">
            <v>Atlético de Madrid</v>
          </cell>
          <cell r="BL4925"/>
          <cell r="BM4925">
            <v>3.4102093597180612</v>
          </cell>
          <cell r="BN4925"/>
          <cell r="BO4925">
            <v>10</v>
          </cell>
        </row>
        <row r="4926">
          <cell r="AH4926" t="str">
            <v>RCD Mallorca</v>
          </cell>
          <cell r="AI4926">
            <v>0</v>
          </cell>
          <cell r="AJ4926">
            <v>0</v>
          </cell>
          <cell r="AK4926">
            <v>-2.0842955627639426</v>
          </cell>
          <cell r="AL4926">
            <v>3.1215169444694126E-2</v>
          </cell>
          <cell r="AM4926"/>
          <cell r="AN4926">
            <v>1.8566645360965976E-2</v>
          </cell>
          <cell r="AO4926">
            <v>10</v>
          </cell>
          <cell r="BC4926" t="str">
            <v>Villareal</v>
          </cell>
          <cell r="BD4926"/>
          <cell r="BE4926">
            <v>0</v>
          </cell>
          <cell r="BF4926"/>
          <cell r="BG4926">
            <v>10</v>
          </cell>
          <cell r="BK4926" t="str">
            <v>Villareal</v>
          </cell>
          <cell r="BL4926"/>
          <cell r="BM4926">
            <v>0</v>
          </cell>
          <cell r="BN4926"/>
          <cell r="BO4926">
            <v>0</v>
          </cell>
        </row>
        <row r="4927">
          <cell r="AH4927" t="str">
            <v>Villareal</v>
          </cell>
          <cell r="AI4927">
            <v>0</v>
          </cell>
          <cell r="AJ4927">
            <v>0</v>
          </cell>
          <cell r="AK4927">
            <v>-2.0842955627639426</v>
          </cell>
          <cell r="AL4927">
            <v>3.1215169444694126E-2</v>
          </cell>
          <cell r="AM4927"/>
          <cell r="AN4927">
            <v>1.8566645360965976E-2</v>
          </cell>
          <cell r="AO4927">
            <v>10</v>
          </cell>
          <cell r="BC4927" t="str">
            <v>Real Sociedad</v>
          </cell>
          <cell r="BD4927"/>
          <cell r="BE4927">
            <v>2.1259952898957049</v>
          </cell>
          <cell r="BF4927"/>
          <cell r="BG4927">
            <v>4.055859084356495</v>
          </cell>
          <cell r="BK4927" t="str">
            <v>Real Sociedad</v>
          </cell>
          <cell r="BL4927"/>
          <cell r="BM4927">
            <v>2.1259952898957049</v>
          </cell>
          <cell r="BN4927"/>
          <cell r="BO4927">
            <v>0</v>
          </cell>
        </row>
        <row r="4928">
          <cell r="AH4928" t="str">
            <v>Huesca</v>
          </cell>
          <cell r="AI4928">
            <v>0</v>
          </cell>
          <cell r="AJ4928">
            <v>0</v>
          </cell>
          <cell r="AK4928">
            <v>-2.0842955627639426</v>
          </cell>
          <cell r="AL4928">
            <v>3.1215169444694126E-2</v>
          </cell>
          <cell r="AM4928"/>
          <cell r="AN4928">
            <v>1.8566645360965976E-2</v>
          </cell>
          <cell r="AO4928">
            <v>10</v>
          </cell>
          <cell r="BC4928" t="str">
            <v>Athletic Bilbao</v>
          </cell>
          <cell r="BD4928"/>
          <cell r="BE4928">
            <v>1.81</v>
          </cell>
          <cell r="BF4928"/>
          <cell r="BG4928">
            <v>3.453020323034389</v>
          </cell>
          <cell r="BK4928" t="str">
            <v>Athletic Bilbao</v>
          </cell>
          <cell r="BL4928"/>
          <cell r="BM4928">
            <v>1.81</v>
          </cell>
          <cell r="BN4928"/>
          <cell r="BO4928">
            <v>0</v>
          </cell>
        </row>
        <row r="4929">
          <cell r="AH4929" t="str">
            <v>Espanyol</v>
          </cell>
          <cell r="AI4929">
            <v>0</v>
          </cell>
          <cell r="AJ4929">
            <v>0</v>
          </cell>
          <cell r="AK4929">
            <v>-2.0842955627639426</v>
          </cell>
          <cell r="AL4929">
            <v>3.1215169444694126E-2</v>
          </cell>
          <cell r="AM4929"/>
          <cell r="AN4929">
            <v>1.8566645360965976E-2</v>
          </cell>
          <cell r="AO4929">
            <v>10</v>
          </cell>
          <cell r="BC4929" t="str">
            <v>Espanyol</v>
          </cell>
          <cell r="BD4929"/>
          <cell r="BE4929">
            <v>0</v>
          </cell>
          <cell r="BF4929"/>
          <cell r="BG4929">
            <v>10</v>
          </cell>
          <cell r="BK4929" t="str">
            <v>Espanyol</v>
          </cell>
          <cell r="BL4929"/>
          <cell r="BM4929">
            <v>0</v>
          </cell>
          <cell r="BN4929"/>
          <cell r="BO4929">
            <v>0</v>
          </cell>
        </row>
        <row r="4930">
          <cell r="AH4930" t="str">
            <v>Valladolid</v>
          </cell>
          <cell r="AI4930">
            <v>0</v>
          </cell>
          <cell r="AJ4930">
            <v>0</v>
          </cell>
          <cell r="AK4930">
            <v>-2.0842955627639426</v>
          </cell>
          <cell r="AL4930">
            <v>3.1215169444694126E-2</v>
          </cell>
          <cell r="AM4930"/>
          <cell r="AN4930">
            <v>1.8566645360965976E-2</v>
          </cell>
          <cell r="AO4930">
            <v>10</v>
          </cell>
          <cell r="BC4930" t="str">
            <v>Alavés</v>
          </cell>
          <cell r="BD4930"/>
          <cell r="BE4930">
            <v>0</v>
          </cell>
          <cell r="BF4930"/>
          <cell r="BG4930">
            <v>10</v>
          </cell>
          <cell r="BK4930" t="str">
            <v>Alavés</v>
          </cell>
          <cell r="BL4930"/>
          <cell r="BM4930">
            <v>0</v>
          </cell>
          <cell r="BN4930"/>
          <cell r="BO4930">
            <v>0</v>
          </cell>
        </row>
        <row r="4931">
          <cell r="AH4931" t="str">
            <v>Eibar</v>
          </cell>
          <cell r="AI4931">
            <v>0</v>
          </cell>
          <cell r="AJ4931">
            <v>0</v>
          </cell>
          <cell r="AK4931">
            <v>-2.0842955627639426</v>
          </cell>
          <cell r="AL4931">
            <v>3.1215169444694126E-2</v>
          </cell>
          <cell r="AM4931"/>
          <cell r="AN4931">
            <v>1.8566645360965976E-2</v>
          </cell>
          <cell r="AO4931">
            <v>10</v>
          </cell>
          <cell r="BC4931" t="str">
            <v>Eibar</v>
          </cell>
          <cell r="BD4931"/>
          <cell r="BE4931">
            <v>0</v>
          </cell>
          <cell r="BF4931"/>
          <cell r="BG4931">
            <v>10</v>
          </cell>
          <cell r="BK4931" t="str">
            <v>Eibar</v>
          </cell>
          <cell r="BL4931"/>
          <cell r="BM4931">
            <v>0</v>
          </cell>
          <cell r="BN4931"/>
          <cell r="BO4931">
            <v>0</v>
          </cell>
        </row>
        <row r="4932">
          <cell r="AH4932" t="str">
            <v>Betis</v>
          </cell>
          <cell r="AI4932">
            <v>0</v>
          </cell>
          <cell r="AJ4932">
            <v>0</v>
          </cell>
          <cell r="AK4932">
            <v>-2.0842955627639426</v>
          </cell>
          <cell r="AL4932">
            <v>3.1215169444694126E-2</v>
          </cell>
          <cell r="AM4932"/>
          <cell r="AN4932">
            <v>1.8566645360965976E-2</v>
          </cell>
          <cell r="AO4932">
            <v>10</v>
          </cell>
          <cell r="BC4932" t="str">
            <v>Málaga</v>
          </cell>
          <cell r="BD4932"/>
          <cell r="BE4932">
            <v>4.6633312958435207</v>
          </cell>
          <cell r="BF4932"/>
          <cell r="BG4932">
            <v>8.8964517887237413</v>
          </cell>
          <cell r="BK4932" t="str">
            <v>Málaga</v>
          </cell>
          <cell r="BL4932"/>
          <cell r="BM4932">
            <v>4.6633312958435207</v>
          </cell>
          <cell r="BN4932"/>
          <cell r="BO4932">
            <v>10</v>
          </cell>
        </row>
        <row r="4933">
          <cell r="AH4933" t="str">
            <v>Almería</v>
          </cell>
          <cell r="AI4933">
            <v>0</v>
          </cell>
          <cell r="AJ4933">
            <v>0</v>
          </cell>
          <cell r="AK4933">
            <v>-2.0842955627639426</v>
          </cell>
          <cell r="AL4933">
            <v>3.1215169444694126E-2</v>
          </cell>
          <cell r="AM4933"/>
          <cell r="AN4933">
            <v>1.8566645360965976E-2</v>
          </cell>
          <cell r="AO4933">
            <v>10</v>
          </cell>
          <cell r="BC4933" t="str">
            <v>Valencia</v>
          </cell>
          <cell r="BD4933"/>
          <cell r="BE4933">
            <v>4.6633312958435207</v>
          </cell>
          <cell r="BF4933"/>
          <cell r="BG4933">
            <v>8.8964517887237413</v>
          </cell>
          <cell r="BK4933" t="str">
            <v>Valencia</v>
          </cell>
          <cell r="BL4933"/>
          <cell r="BM4933">
            <v>4.6633312958435207</v>
          </cell>
          <cell r="BN4933"/>
          <cell r="BO4933">
            <v>10</v>
          </cell>
        </row>
        <row r="4934">
          <cell r="AH4934" t="str">
            <v>Córdoba</v>
          </cell>
          <cell r="AI4934">
            <v>0</v>
          </cell>
          <cell r="AJ4934">
            <v>0</v>
          </cell>
          <cell r="AK4934">
            <v>-2.0842955627639426</v>
          </cell>
          <cell r="AL4934">
            <v>3.1215169444694126E-2</v>
          </cell>
          <cell r="AM4934"/>
          <cell r="AN4934">
            <v>1.8566645360965976E-2</v>
          </cell>
          <cell r="AO4934">
            <v>10</v>
          </cell>
          <cell r="BC4934" t="str">
            <v>Sevilla</v>
          </cell>
          <cell r="BD4934"/>
          <cell r="BE4934">
            <v>4.1281909755761008</v>
          </cell>
          <cell r="BF4934"/>
          <cell r="BG4934">
            <v>7.8755399646582527</v>
          </cell>
          <cell r="BK4934" t="str">
            <v>Sevilla</v>
          </cell>
          <cell r="BL4934"/>
          <cell r="BM4934">
            <v>4.1281909755761008</v>
          </cell>
          <cell r="BN4934"/>
          <cell r="BO4934">
            <v>10</v>
          </cell>
        </row>
        <row r="4935">
          <cell r="AH4935" t="str">
            <v>Alavés</v>
          </cell>
          <cell r="AI4935">
            <v>0</v>
          </cell>
          <cell r="AJ4935">
            <v>0</v>
          </cell>
          <cell r="AK4935">
            <v>-2.0842955627639426</v>
          </cell>
          <cell r="AL4935">
            <v>3.1215169444694126E-2</v>
          </cell>
          <cell r="AM4935"/>
          <cell r="AN4935">
            <v>1.8566645360965976E-2</v>
          </cell>
          <cell r="AO4935">
            <v>10</v>
          </cell>
          <cell r="BC4935" t="str">
            <v>Celta</v>
          </cell>
          <cell r="BD4935"/>
          <cell r="BE4935">
            <v>0</v>
          </cell>
          <cell r="BF4935"/>
          <cell r="BG4935">
            <v>10</v>
          </cell>
          <cell r="BK4935" t="str">
            <v>Celta</v>
          </cell>
          <cell r="BL4935"/>
          <cell r="BM4935">
            <v>0</v>
          </cell>
          <cell r="BN4935"/>
          <cell r="BO4935">
            <v>0</v>
          </cell>
        </row>
        <row r="4936">
          <cell r="AH4936" t="str">
            <v>Reus</v>
          </cell>
          <cell r="AI4936">
            <v>0</v>
          </cell>
          <cell r="AJ4936">
            <v>0</v>
          </cell>
          <cell r="AK4936">
            <v>-2.0842955627639426</v>
          </cell>
          <cell r="AL4936">
            <v>3.1215169444694126E-2</v>
          </cell>
          <cell r="AM4936"/>
          <cell r="AN4936">
            <v>1.8566645360965976E-2</v>
          </cell>
          <cell r="AO4936">
            <v>10</v>
          </cell>
          <cell r="BC4936" t="str">
            <v>Las Palmas</v>
          </cell>
          <cell r="BD4936"/>
          <cell r="BE4936">
            <v>4.249449913144181</v>
          </cell>
          <cell r="BF4936"/>
          <cell r="BG4936">
            <v>8.1068712219909251</v>
          </cell>
          <cell r="BK4936" t="str">
            <v>Las Palmas</v>
          </cell>
          <cell r="BL4936"/>
          <cell r="BM4936">
            <v>4.249449913144181</v>
          </cell>
          <cell r="BN4936"/>
          <cell r="BO4936">
            <v>10</v>
          </cell>
        </row>
        <row r="4937">
          <cell r="AH4937" t="str">
            <v>Leganes</v>
          </cell>
          <cell r="AI4937">
            <v>0</v>
          </cell>
          <cell r="AJ4937">
            <v>0</v>
          </cell>
          <cell r="AK4937">
            <v>-2.0842955627639426</v>
          </cell>
          <cell r="AL4937">
            <v>3.1215169444694126E-2</v>
          </cell>
          <cell r="AM4937"/>
          <cell r="AN4937">
            <v>1.8566645360965976E-2</v>
          </cell>
          <cell r="AO4937">
            <v>10</v>
          </cell>
          <cell r="BC4937" t="str">
            <v>Betis</v>
          </cell>
          <cell r="BD4937"/>
          <cell r="BE4937">
            <v>0</v>
          </cell>
          <cell r="BF4937"/>
          <cell r="BG4937">
            <v>10</v>
          </cell>
          <cell r="BK4937" t="str">
            <v>Betis</v>
          </cell>
          <cell r="BL4937"/>
          <cell r="BM4937">
            <v>0</v>
          </cell>
          <cell r="BN4937"/>
          <cell r="BO4937">
            <v>0</v>
          </cell>
        </row>
        <row r="4938">
          <cell r="AH4938" t="str">
            <v>Rayo Vallecano</v>
          </cell>
          <cell r="AI4938">
            <v>0</v>
          </cell>
          <cell r="AJ4938">
            <v>0</v>
          </cell>
          <cell r="AK4938">
            <v>-2.0842955627639426</v>
          </cell>
          <cell r="AL4938">
            <v>3.1215169444694126E-2</v>
          </cell>
          <cell r="AM4938"/>
          <cell r="AN4938">
            <v>1.8566645360965976E-2</v>
          </cell>
          <cell r="AO4938">
            <v>10</v>
          </cell>
          <cell r="BC4938" t="str">
            <v>Deportivo</v>
          </cell>
          <cell r="BD4938"/>
          <cell r="BE4938">
            <v>5.241787857215499</v>
          </cell>
          <cell r="BF4938"/>
          <cell r="BG4938">
            <v>10</v>
          </cell>
          <cell r="BK4938" t="str">
            <v>Deportivo</v>
          </cell>
          <cell r="BL4938"/>
          <cell r="BM4938">
            <v>5.241787857215499</v>
          </cell>
          <cell r="BN4938"/>
          <cell r="BO4938">
            <v>10</v>
          </cell>
        </row>
        <row r="4939">
          <cell r="AH4939" t="str">
            <v>Celta</v>
          </cell>
          <cell r="AI4939">
            <v>0</v>
          </cell>
          <cell r="AJ4939">
            <v>0</v>
          </cell>
          <cell r="AK4939">
            <v>-2.0842955627639426</v>
          </cell>
          <cell r="AL4939">
            <v>3.1215169444694126E-2</v>
          </cell>
          <cell r="AM4939"/>
          <cell r="AN4939">
            <v>1.8566645360965976E-2</v>
          </cell>
          <cell r="AO4939">
            <v>10</v>
          </cell>
          <cell r="BC4939" t="str">
            <v>Leganes</v>
          </cell>
          <cell r="BD4939"/>
          <cell r="BE4939">
            <v>0</v>
          </cell>
          <cell r="BF4939"/>
          <cell r="BG4939">
            <v>10</v>
          </cell>
          <cell r="BK4939" t="str">
            <v>Leganes</v>
          </cell>
          <cell r="BL4939"/>
          <cell r="BM4939">
            <v>0</v>
          </cell>
          <cell r="BN4939"/>
          <cell r="BO4939">
            <v>0</v>
          </cell>
        </row>
        <row r="4940">
          <cell r="AH4940" t="str">
            <v>Nàstic</v>
          </cell>
          <cell r="AI4940">
            <v>0</v>
          </cell>
          <cell r="AJ4940">
            <v>0</v>
          </cell>
          <cell r="AK4940">
            <v>-2.0842955627639426</v>
          </cell>
          <cell r="AL4940">
            <v>3.1215169444694126E-2</v>
          </cell>
          <cell r="AM4940"/>
          <cell r="AN4940">
            <v>1.8566645360965976E-2</v>
          </cell>
          <cell r="AO4940">
            <v>10</v>
          </cell>
          <cell r="BC4940" t="str">
            <v>Sporting Gijón</v>
          </cell>
          <cell r="BD4940"/>
          <cell r="BE4940">
            <v>1</v>
          </cell>
          <cell r="BF4940"/>
          <cell r="BG4940">
            <v>1.9077460348256292</v>
          </cell>
          <cell r="BK4940" t="str">
            <v>Sporting Gijón</v>
          </cell>
          <cell r="BL4940"/>
          <cell r="BM4940">
            <v>1</v>
          </cell>
          <cell r="BN4940"/>
          <cell r="BO4940">
            <v>0</v>
          </cell>
        </row>
        <row r="4941">
          <cell r="AH4941" t="str">
            <v>Oviedo</v>
          </cell>
          <cell r="AI4941">
            <v>1</v>
          </cell>
          <cell r="AJ4941">
            <v>1</v>
          </cell>
          <cell r="AK4941">
            <v>-1.3975343126650561</v>
          </cell>
          <cell r="AL4941">
            <v>0.10318227616899539</v>
          </cell>
          <cell r="AM4941"/>
          <cell r="AN4941">
            <v>8.1126477907903533E-2</v>
          </cell>
          <cell r="AO4941">
            <v>0.81126477907903527</v>
          </cell>
          <cell r="BC4941" t="str">
            <v>Osasuna</v>
          </cell>
          <cell r="BD4941"/>
          <cell r="BE4941">
            <v>4.099947602829447</v>
          </cell>
          <cell r="BF4941"/>
          <cell r="BG4941">
            <v>7.8216587822907213</v>
          </cell>
          <cell r="BK4941" t="str">
            <v>Osasuna</v>
          </cell>
          <cell r="BL4941"/>
          <cell r="BM4941">
            <v>4.099947602829447</v>
          </cell>
          <cell r="BN4941"/>
          <cell r="BO4941">
            <v>10</v>
          </cell>
        </row>
        <row r="4942">
          <cell r="AH4942" t="str">
            <v>Lugo</v>
          </cell>
          <cell r="AI4942">
            <v>1</v>
          </cell>
          <cell r="AJ4942">
            <v>1</v>
          </cell>
          <cell r="AK4942">
            <v>-1.3975343126650561</v>
          </cell>
          <cell r="AL4942">
            <v>0.10318227616899539</v>
          </cell>
          <cell r="AM4942"/>
          <cell r="AN4942">
            <v>8.1126477907903533E-2</v>
          </cell>
          <cell r="AO4942">
            <v>0.81126477907903527</v>
          </cell>
          <cell r="BC4942" t="str">
            <v>Granada</v>
          </cell>
          <cell r="BD4942"/>
          <cell r="BE4942">
            <v>0</v>
          </cell>
          <cell r="BF4942"/>
          <cell r="BG4942">
            <v>10</v>
          </cell>
          <cell r="BK4942" t="str">
            <v>Granada</v>
          </cell>
          <cell r="BL4942"/>
          <cell r="BM4942">
            <v>0</v>
          </cell>
          <cell r="BN4942"/>
          <cell r="BO4942">
            <v>0</v>
          </cell>
        </row>
        <row r="4943">
          <cell r="AH4943" t="str">
            <v>Albacete</v>
          </cell>
          <cell r="AI4943">
            <v>1</v>
          </cell>
          <cell r="AJ4943">
            <v>1</v>
          </cell>
          <cell r="AK4943">
            <v>-1.3975343126650561</v>
          </cell>
          <cell r="AL4943">
            <v>0.10318227616899539</v>
          </cell>
          <cell r="AM4943"/>
          <cell r="AN4943">
            <v>8.1126477907903533E-2</v>
          </cell>
          <cell r="AO4943">
            <v>0.81126477907903527</v>
          </cell>
          <cell r="BC4943" t="str">
            <v>UD Levante</v>
          </cell>
          <cell r="BD4943"/>
          <cell r="BE4943">
            <v>3.9952069977832365</v>
          </cell>
          <cell r="BF4943"/>
          <cell r="BG4943">
            <v>7.6218403083285757</v>
          </cell>
          <cell r="BK4943" t="str">
            <v>UD Levante</v>
          </cell>
          <cell r="BL4943"/>
          <cell r="BM4943">
            <v>3.9952069977832365</v>
          </cell>
          <cell r="BN4943"/>
          <cell r="BO4943">
            <v>10</v>
          </cell>
        </row>
        <row r="4944">
          <cell r="AH4944" t="str">
            <v>Sporting Gijón</v>
          </cell>
          <cell r="AI4944">
            <v>1</v>
          </cell>
          <cell r="AJ4944">
            <v>1</v>
          </cell>
          <cell r="AK4944">
            <v>-1.3975343126650561</v>
          </cell>
          <cell r="AL4944">
            <v>0.10318227616899539</v>
          </cell>
          <cell r="AM4944"/>
          <cell r="AN4944">
            <v>8.1126477907903533E-2</v>
          </cell>
          <cell r="AO4944">
            <v>0.81126477907903527</v>
          </cell>
          <cell r="BC4944" t="str">
            <v>Girona</v>
          </cell>
          <cell r="BD4944"/>
          <cell r="BE4944">
            <v>0</v>
          </cell>
          <cell r="BF4944"/>
          <cell r="BG4944">
            <v>10</v>
          </cell>
          <cell r="BK4944" t="str">
            <v>Girona</v>
          </cell>
          <cell r="BL4944"/>
          <cell r="BM4944">
            <v>0</v>
          </cell>
          <cell r="BN4944"/>
          <cell r="BO4944">
            <v>0</v>
          </cell>
        </row>
        <row r="4945">
          <cell r="AH4945" t="str">
            <v>Athletic Bilbao</v>
          </cell>
          <cell r="AI4945">
            <v>1.81</v>
          </cell>
          <cell r="AJ4945">
            <v>1.81</v>
          </cell>
          <cell r="AK4945">
            <v>-0.84125770008495815</v>
          </cell>
          <cell r="AL4945">
            <v>0.19232582026143291</v>
          </cell>
          <cell r="AM4945"/>
          <cell r="AN4945">
            <v>0.20010179110226051</v>
          </cell>
          <cell r="AO4945">
            <v>2.001017911022605</v>
          </cell>
          <cell r="BC4945" t="str">
            <v>Getafe</v>
          </cell>
          <cell r="BD4945"/>
          <cell r="BE4945">
            <v>0</v>
          </cell>
          <cell r="BF4945"/>
          <cell r="BG4945">
            <v>10</v>
          </cell>
          <cell r="BK4945" t="str">
            <v>Getafe</v>
          </cell>
          <cell r="BL4945"/>
          <cell r="BM4945">
            <v>0</v>
          </cell>
          <cell r="BN4945"/>
          <cell r="BO4945">
            <v>0</v>
          </cell>
        </row>
        <row r="4946">
          <cell r="AH4946" t="str">
            <v>Alcorcón</v>
          </cell>
          <cell r="AI4946">
            <v>1.81</v>
          </cell>
          <cell r="AJ4946">
            <v>1.81</v>
          </cell>
          <cell r="AK4946">
            <v>-0.84125770008495815</v>
          </cell>
          <cell r="AL4946">
            <v>0.19232582026143291</v>
          </cell>
          <cell r="AM4946"/>
          <cell r="AN4946">
            <v>0.20010179110226051</v>
          </cell>
          <cell r="AO4946">
            <v>2.001017911022605</v>
          </cell>
          <cell r="BC4946" t="str">
            <v>Tenerife</v>
          </cell>
          <cell r="BD4946"/>
          <cell r="BE4946">
            <v>3.6408064516129031</v>
          </cell>
          <cell r="BF4946"/>
          <cell r="BG4946">
            <v>6.945734071632085</v>
          </cell>
          <cell r="BK4946" t="str">
            <v>Tenerife</v>
          </cell>
          <cell r="BL4946"/>
          <cell r="BM4946">
            <v>3.6408064516129031</v>
          </cell>
          <cell r="BN4946"/>
          <cell r="BO4946">
            <v>10</v>
          </cell>
        </row>
        <row r="4947">
          <cell r="AH4947" t="str">
            <v>Cádiz</v>
          </cell>
          <cell r="AI4947">
            <v>1.8154783231816554</v>
          </cell>
          <cell r="AJ4947">
            <v>1.8154783231816554</v>
          </cell>
          <cell r="AK4947">
            <v>-0.83749540000827882</v>
          </cell>
          <cell r="AL4947">
            <v>0.19293414262879724</v>
          </cell>
          <cell r="AM4947"/>
          <cell r="AN4947">
            <v>0.20115708076286395</v>
          </cell>
          <cell r="AO4947">
            <v>2.0115708076286394</v>
          </cell>
          <cell r="BC4947" t="str">
            <v>Cádiz</v>
          </cell>
          <cell r="BD4947"/>
          <cell r="BE4947">
            <v>1.8154783231816554</v>
          </cell>
          <cell r="BF4947"/>
          <cell r="BG4947">
            <v>3.4634715723616853</v>
          </cell>
          <cell r="BK4947" t="str">
            <v>Cádiz</v>
          </cell>
          <cell r="BL4947"/>
          <cell r="BM4947">
            <v>1.8154783231816554</v>
          </cell>
          <cell r="BN4947"/>
          <cell r="BO4947">
            <v>0</v>
          </cell>
        </row>
        <row r="4948">
          <cell r="AH4948" t="str">
            <v>Elche</v>
          </cell>
          <cell r="AI4948">
            <v>2.0110974106041923</v>
          </cell>
          <cell r="AJ4948">
            <v>2.0110974106041923</v>
          </cell>
          <cell r="AK4948">
            <v>-0.70315179098677394</v>
          </cell>
          <cell r="AL4948">
            <v>0.21397024273301427</v>
          </cell>
          <cell r="AM4948"/>
          <cell r="AN4948">
            <v>0.24098057957140256</v>
          </cell>
          <cell r="AO4948">
            <v>2.4098057957140258</v>
          </cell>
          <cell r="BC4948" t="str">
            <v>Huesca</v>
          </cell>
          <cell r="BD4948"/>
          <cell r="BE4948">
            <v>0</v>
          </cell>
          <cell r="BF4948"/>
          <cell r="BG4948">
            <v>10</v>
          </cell>
          <cell r="BK4948" t="str">
            <v>Huesca</v>
          </cell>
          <cell r="BL4948"/>
          <cell r="BM4948">
            <v>0</v>
          </cell>
          <cell r="BN4948"/>
          <cell r="BO4948">
            <v>0</v>
          </cell>
        </row>
        <row r="4949">
          <cell r="AH4949" t="str">
            <v>Real Sociedad</v>
          </cell>
          <cell r="AI4949">
            <v>2.1259952898957049</v>
          </cell>
          <cell r="AJ4949">
            <v>2.1259952898957049</v>
          </cell>
          <cell r="AK4949">
            <v>-0.62424437977082392</v>
          </cell>
          <cell r="AL4949">
            <v>0.22547463076201868</v>
          </cell>
          <cell r="AM4949"/>
          <cell r="AN4949">
            <v>0.26623355265289561</v>
          </cell>
          <cell r="AO4949">
            <v>2.6623355265289561</v>
          </cell>
          <cell r="BC4949" t="str">
            <v>Valladolid</v>
          </cell>
          <cell r="BD4949"/>
          <cell r="BE4949">
            <v>0</v>
          </cell>
          <cell r="BF4949"/>
          <cell r="BG4949">
            <v>10</v>
          </cell>
          <cell r="BK4949" t="str">
            <v>Valladolid</v>
          </cell>
          <cell r="BL4949"/>
          <cell r="BM4949">
            <v>0</v>
          </cell>
          <cell r="BN4949"/>
          <cell r="BO4949">
            <v>0</v>
          </cell>
        </row>
        <row r="4950">
          <cell r="AH4950" t="str">
            <v>Real Madrid</v>
          </cell>
          <cell r="AI4950">
            <v>2.3026970825787885</v>
          </cell>
          <cell r="AJ4950">
            <v>2.3026970825787885</v>
          </cell>
          <cell r="AK4950">
            <v>-0.50289243573307518</v>
          </cell>
          <cell r="AL4950">
            <v>0.24143439317866325</v>
          </cell>
          <cell r="AM4950"/>
          <cell r="AN4950">
            <v>0.30751994981886988</v>
          </cell>
          <cell r="AO4950">
            <v>3.0751994981886988</v>
          </cell>
          <cell r="BC4950" t="str">
            <v>Oviedo</v>
          </cell>
          <cell r="BD4950"/>
          <cell r="BE4950">
            <v>1</v>
          </cell>
          <cell r="BF4950"/>
          <cell r="BG4950">
            <v>1.9077460348256292</v>
          </cell>
          <cell r="BK4950" t="str">
            <v>Oviedo</v>
          </cell>
          <cell r="BL4950"/>
          <cell r="BM4950">
            <v>1</v>
          </cell>
          <cell r="BN4950"/>
          <cell r="BO4950">
            <v>0</v>
          </cell>
        </row>
        <row r="4951">
          <cell r="AH4951" t="str">
            <v>Atlético de Madrid</v>
          </cell>
          <cell r="AI4951">
            <v>3.4102093597180612</v>
          </cell>
          <cell r="AJ4951">
            <v>3.4102093597180612</v>
          </cell>
          <cell r="AK4951">
            <v>0.25770408021495611</v>
          </cell>
          <cell r="AL4951">
            <v>0.26502985414926161</v>
          </cell>
          <cell r="AM4951"/>
          <cell r="AN4951">
            <v>0.6016823515551355</v>
          </cell>
          <cell r="AO4951">
            <v>6.016823515551355</v>
          </cell>
          <cell r="BC4951" t="str">
            <v>Lugo</v>
          </cell>
          <cell r="BD4951"/>
          <cell r="BE4951">
            <v>1</v>
          </cell>
          <cell r="BF4951"/>
          <cell r="BG4951">
            <v>1.9077460348256292</v>
          </cell>
          <cell r="BK4951" t="str">
            <v>Lugo</v>
          </cell>
          <cell r="BL4951"/>
          <cell r="BM4951">
            <v>1</v>
          </cell>
          <cell r="BN4951"/>
          <cell r="BO4951">
            <v>0</v>
          </cell>
        </row>
        <row r="4952">
          <cell r="AH4952" t="str">
            <v>Tenerife</v>
          </cell>
          <cell r="AI4952">
            <v>3.6408064516129031</v>
          </cell>
          <cell r="AJ4952">
            <v>3.6408064516129031</v>
          </cell>
          <cell r="AK4952">
            <v>0.41606922731382551</v>
          </cell>
          <cell r="AL4952">
            <v>0.25126078211143293</v>
          </cell>
          <cell r="AM4952"/>
          <cell r="AN4952">
            <v>0.66132032649490446</v>
          </cell>
          <cell r="AO4952">
            <v>6.6132032649490444</v>
          </cell>
          <cell r="BC4952" t="str">
            <v>Córdoba</v>
          </cell>
          <cell r="BD4952"/>
          <cell r="BE4952">
            <v>0</v>
          </cell>
          <cell r="BF4952"/>
          <cell r="BG4952">
            <v>10</v>
          </cell>
          <cell r="BK4952" t="str">
            <v>Córdoba</v>
          </cell>
          <cell r="BL4952"/>
          <cell r="BM4952">
            <v>0</v>
          </cell>
          <cell r="BN4952"/>
          <cell r="BO4952">
            <v>0</v>
          </cell>
        </row>
        <row r="4953">
          <cell r="AH4953" t="str">
            <v>Numancia</v>
          </cell>
          <cell r="AI4953">
            <v>3.8142076502732238</v>
          </cell>
          <cell r="AJ4953">
            <v>3.8142076502732238</v>
          </cell>
          <cell r="AK4953">
            <v>0.53515445127443273</v>
          </cell>
          <cell r="AL4953">
            <v>0.23742529578405633</v>
          </cell>
          <cell r="AM4953"/>
          <cell r="AN4953">
            <v>0.70372847005322581</v>
          </cell>
          <cell r="AO4953">
            <v>7.0372847005322576</v>
          </cell>
          <cell r="BC4953" t="str">
            <v>Reus</v>
          </cell>
          <cell r="BD4953"/>
          <cell r="BE4953">
            <v>0</v>
          </cell>
          <cell r="BF4953"/>
          <cell r="BG4953">
            <v>10</v>
          </cell>
          <cell r="BK4953" t="str">
            <v>Reus</v>
          </cell>
          <cell r="BL4953"/>
          <cell r="BM4953">
            <v>0</v>
          </cell>
          <cell r="BN4953"/>
          <cell r="BO4953">
            <v>0</v>
          </cell>
        </row>
        <row r="4954">
          <cell r="AH4954" t="str">
            <v>Barcelona</v>
          </cell>
          <cell r="AI4954">
            <v>3.8646811601722617</v>
          </cell>
          <cell r="AJ4954">
            <v>3.8646811601722617</v>
          </cell>
          <cell r="AK4954">
            <v>0.56981770202957449</v>
          </cell>
          <cell r="AL4954">
            <v>0.23292163499829302</v>
          </cell>
          <cell r="AM4954"/>
          <cell r="AN4954">
            <v>0.71559932606794774</v>
          </cell>
          <cell r="AO4954">
            <v>7.1559932606794776</v>
          </cell>
          <cell r="BC4954" t="str">
            <v>Rayo Vallecano</v>
          </cell>
          <cell r="BD4954"/>
          <cell r="BE4954">
            <v>0</v>
          </cell>
          <cell r="BF4954"/>
          <cell r="BG4954">
            <v>10</v>
          </cell>
          <cell r="BK4954" t="str">
            <v>Rayo Vallecano</v>
          </cell>
          <cell r="BL4954"/>
          <cell r="BM4954">
            <v>0</v>
          </cell>
          <cell r="BN4954"/>
          <cell r="BO4954">
            <v>0</v>
          </cell>
        </row>
        <row r="4955">
          <cell r="AH4955" t="str">
            <v>UD Levante</v>
          </cell>
          <cell r="AI4955">
            <v>3.9952069977832365</v>
          </cell>
          <cell r="AJ4955">
            <v>3.9952069977832365</v>
          </cell>
          <cell r="AK4955">
            <v>0.65945778943749189</v>
          </cell>
          <cell r="AL4955">
            <v>0.22043566536506007</v>
          </cell>
          <cell r="AM4955"/>
          <cell r="AN4955">
            <v>0.74519907846055555</v>
          </cell>
          <cell r="AO4955">
            <v>7.451990784605556</v>
          </cell>
          <cell r="BC4955" t="str">
            <v>RCD Mallorca</v>
          </cell>
          <cell r="BD4955"/>
          <cell r="BE4955">
            <v>0</v>
          </cell>
          <cell r="BF4955"/>
          <cell r="BG4955">
            <v>10</v>
          </cell>
          <cell r="BK4955" t="str">
            <v>RCD Mallorca</v>
          </cell>
          <cell r="BL4955"/>
          <cell r="BM4955">
            <v>0</v>
          </cell>
          <cell r="BN4955"/>
          <cell r="BO4955">
            <v>0</v>
          </cell>
        </row>
        <row r="4956">
          <cell r="AH4956" t="str">
            <v>Osasuna</v>
          </cell>
          <cell r="AI4956">
            <v>4.099947602829447</v>
          </cell>
          <cell r="AJ4956">
            <v>4.099947602829447</v>
          </cell>
          <cell r="AK4956">
            <v>0.73138957829514106</v>
          </cell>
          <cell r="AL4956">
            <v>0.20968005381502894</v>
          </cell>
          <cell r="AM4956"/>
          <cell r="AN4956">
            <v>0.76772938544799207</v>
          </cell>
          <cell r="AO4956">
            <v>7.6772938544799203</v>
          </cell>
          <cell r="BC4956" t="str">
            <v>Nàstic</v>
          </cell>
          <cell r="BD4956"/>
          <cell r="BE4956">
            <v>0</v>
          </cell>
          <cell r="BF4956"/>
          <cell r="BG4956">
            <v>10</v>
          </cell>
          <cell r="BK4956" t="str">
            <v>Nàstic</v>
          </cell>
          <cell r="BL4956"/>
          <cell r="BM4956">
            <v>0</v>
          </cell>
          <cell r="BN4956"/>
          <cell r="BO4956">
            <v>0</v>
          </cell>
        </row>
        <row r="4957">
          <cell r="AH4957" t="str">
            <v>Sevilla</v>
          </cell>
          <cell r="AI4957">
            <v>4.1281909755761008</v>
          </cell>
          <cell r="AJ4957">
            <v>4.1281909755761008</v>
          </cell>
          <cell r="AK4957">
            <v>0.75078603226964191</v>
          </cell>
          <cell r="AL4957">
            <v>0.20668757222076214</v>
          </cell>
          <cell r="AM4957"/>
          <cell r="AN4957">
            <v>0.77360928158045605</v>
          </cell>
          <cell r="AO4957">
            <v>7.736092815804561</v>
          </cell>
          <cell r="BC4957" t="str">
            <v>Almería</v>
          </cell>
          <cell r="BD4957"/>
          <cell r="BE4957">
            <v>0</v>
          </cell>
          <cell r="BF4957"/>
          <cell r="BG4957">
            <v>10</v>
          </cell>
          <cell r="BK4957" t="str">
            <v>Almería</v>
          </cell>
          <cell r="BL4957"/>
          <cell r="BM4957">
            <v>0</v>
          </cell>
          <cell r="BN4957"/>
          <cell r="BO4957">
            <v>0</v>
          </cell>
        </row>
        <row r="4958">
          <cell r="AH4958" t="str">
            <v>Las Palmas</v>
          </cell>
          <cell r="AI4958">
            <v>4.249449913144181</v>
          </cell>
          <cell r="AJ4958">
            <v>4.249449913144181</v>
          </cell>
          <cell r="AK4958">
            <v>0.83406197181955943</v>
          </cell>
          <cell r="AL4958">
            <v>0.19348857888347651</v>
          </cell>
          <cell r="AM4958"/>
          <cell r="AN4958">
            <v>0.79787696851005196</v>
          </cell>
          <cell r="AO4958">
            <v>7.9787696851005201</v>
          </cell>
          <cell r="BC4958" t="str">
            <v>Zaragoza</v>
          </cell>
          <cell r="BD4958"/>
          <cell r="BE4958">
            <v>5.1227858778166047</v>
          </cell>
          <cell r="BF4958"/>
          <cell r="BG4958">
            <v>9.7729744456653584</v>
          </cell>
          <cell r="BK4958" t="str">
            <v>Zaragoza</v>
          </cell>
          <cell r="BL4958"/>
          <cell r="BM4958">
            <v>5.1227858778166047</v>
          </cell>
          <cell r="BN4958"/>
          <cell r="BO4958">
            <v>10</v>
          </cell>
        </row>
        <row r="4959">
          <cell r="AH4959" t="str">
            <v>Málaga</v>
          </cell>
          <cell r="AI4959">
            <v>4.6633312958435207</v>
          </cell>
          <cell r="AJ4959">
            <v>4.6633312958435207</v>
          </cell>
          <cell r="AK4959">
            <v>1.1182996675948136</v>
          </cell>
          <cell r="AL4959">
            <v>0.14660634946614232</v>
          </cell>
          <cell r="AM4959"/>
          <cell r="AN4959">
            <v>0.86828048557222393</v>
          </cell>
          <cell r="AO4959">
            <v>8.6828048557222388</v>
          </cell>
          <cell r="BC4959" t="str">
            <v>Numancia</v>
          </cell>
          <cell r="BD4959"/>
          <cell r="BE4959">
            <v>3.8142076502732238</v>
          </cell>
          <cell r="BF4959"/>
          <cell r="BG4959">
            <v>7.2765395208103234</v>
          </cell>
          <cell r="BK4959" t="str">
            <v>Numancia</v>
          </cell>
          <cell r="BL4959"/>
          <cell r="BM4959">
            <v>3.8142076502732238</v>
          </cell>
          <cell r="BN4959"/>
          <cell r="BO4959">
            <v>10</v>
          </cell>
        </row>
        <row r="4960">
          <cell r="AH4960" t="str">
            <v>Valencia</v>
          </cell>
          <cell r="AI4960">
            <v>4.6633312958435207</v>
          </cell>
          <cell r="AJ4960">
            <v>4.6633312958435207</v>
          </cell>
          <cell r="AK4960">
            <v>1.1182996675948136</v>
          </cell>
          <cell r="AL4960">
            <v>0.14660634946614232</v>
          </cell>
          <cell r="AM4960"/>
          <cell r="AN4960">
            <v>0.86828048557222393</v>
          </cell>
          <cell r="AO4960">
            <v>8.6828048557222388</v>
          </cell>
          <cell r="BC4960" t="str">
            <v>Alcorcón</v>
          </cell>
          <cell r="BD4960"/>
          <cell r="BE4960">
            <v>1.81</v>
          </cell>
          <cell r="BF4960"/>
          <cell r="BG4960">
            <v>3.453020323034389</v>
          </cell>
          <cell r="BK4960" t="str">
            <v>Alcorcón</v>
          </cell>
          <cell r="BL4960"/>
          <cell r="BM4960">
            <v>1.81</v>
          </cell>
          <cell r="BN4960"/>
          <cell r="BO4960">
            <v>0</v>
          </cell>
        </row>
        <row r="4961">
          <cell r="AH4961" t="str">
            <v>Zaragoza</v>
          </cell>
          <cell r="AI4961">
            <v>5.1227858778166047</v>
          </cell>
          <cell r="AJ4961">
            <v>5.1227858778166047</v>
          </cell>
          <cell r="AK4961">
            <v>1.43383527067431</v>
          </cell>
          <cell r="AL4961">
            <v>9.8013613429867683E-2</v>
          </cell>
          <cell r="AM4961"/>
          <cell r="AN4961">
            <v>0.92419036141027366</v>
          </cell>
          <cell r="AO4961">
            <v>9.2419036141027373</v>
          </cell>
          <cell r="BC4961" t="str">
            <v>Albacete</v>
          </cell>
          <cell r="BD4961"/>
          <cell r="BE4961">
            <v>1</v>
          </cell>
          <cell r="BF4961"/>
          <cell r="BG4961">
            <v>1.9077460348256292</v>
          </cell>
          <cell r="BK4961" t="str">
            <v>Albacete</v>
          </cell>
          <cell r="BL4961"/>
          <cell r="BM4961">
            <v>1</v>
          </cell>
          <cell r="BN4961"/>
          <cell r="BO4961">
            <v>0</v>
          </cell>
        </row>
        <row r="4962">
          <cell r="AH4962" t="str">
            <v>Deportivo</v>
          </cell>
          <cell r="AI4962">
            <v>5.241787857215499</v>
          </cell>
          <cell r="AJ4962">
            <v>5.241787857215499</v>
          </cell>
          <cell r="AK4962">
            <v>1.5155612188105367</v>
          </cell>
          <cell r="AL4962">
            <v>8.6884988195124038E-2</v>
          </cell>
          <cell r="AM4962"/>
          <cell r="AN4962">
            <v>0.9351848302406941</v>
          </cell>
          <cell r="AO4962">
            <v>9.3518483024069408</v>
          </cell>
          <cell r="BC4962" t="str">
            <v>Elche</v>
          </cell>
          <cell r="BD4962"/>
          <cell r="BE4962">
            <v>2.0110974106041923</v>
          </cell>
          <cell r="BF4962"/>
          <cell r="BG4962">
            <v>3.8366631107282383</v>
          </cell>
          <cell r="BK4962" t="str">
            <v>Elche</v>
          </cell>
          <cell r="BL4962"/>
          <cell r="BM4962">
            <v>2.0110974106041923</v>
          </cell>
          <cell r="BN4962"/>
          <cell r="BO4962">
            <v>0</v>
          </cell>
        </row>
        <row r="4963">
          <cell r="AH4963" t="str">
            <v>Grand Total</v>
          </cell>
          <cell r="AI4963">
            <v>66.769204544088907</v>
          </cell>
          <cell r="AJ4963">
            <v>66.769204544088893</v>
          </cell>
          <cell r="AK4963"/>
          <cell r="AL4963"/>
          <cell r="AM4963"/>
          <cell r="AN4963"/>
          <cell r="AO4963"/>
          <cell r="BC4963" t="str">
            <v>Extremadura</v>
          </cell>
          <cell r="BD4963"/>
          <cell r="BE4963">
            <v>1</v>
          </cell>
          <cell r="BF4963"/>
          <cell r="BG4963">
            <v>0</v>
          </cell>
          <cell r="BK4963" t="str">
            <v>Extremadura</v>
          </cell>
          <cell r="BL4963"/>
          <cell r="BM4963">
            <v>1</v>
          </cell>
          <cell r="BN4963"/>
          <cell r="BO4963">
            <v>0</v>
          </cell>
        </row>
        <row r="4964">
          <cell r="AH4964"/>
          <cell r="AI4964"/>
          <cell r="AJ4964"/>
          <cell r="AK4964"/>
          <cell r="AL4964"/>
          <cell r="AM4964"/>
          <cell r="AN4964"/>
          <cell r="AO4964"/>
          <cell r="BC4964" t="str">
            <v>Rayo Majadahonda</v>
          </cell>
          <cell r="BD4964"/>
          <cell r="BE4964">
            <v>0</v>
          </cell>
          <cell r="BF4964"/>
          <cell r="BG4964">
            <v>0</v>
          </cell>
          <cell r="BK4964" t="str">
            <v>Rayo Majadahonda</v>
          </cell>
          <cell r="BL4964"/>
          <cell r="BM4964">
            <v>0</v>
          </cell>
          <cell r="BN4964"/>
          <cell r="BO4964">
            <v>0</v>
          </cell>
        </row>
        <row r="4973">
          <cell r="A4973" t="str">
            <v>57. Reputación institucional</v>
          </cell>
        </row>
        <row r="4988">
          <cell r="AH4988" t="str">
            <v>Real Madrid</v>
          </cell>
          <cell r="AI4988">
            <v>10</v>
          </cell>
          <cell r="AJ4988">
            <v>10</v>
          </cell>
        </row>
        <row r="4989">
          <cell r="AH4989" t="str">
            <v>Barcelona</v>
          </cell>
          <cell r="AI4989">
            <v>5</v>
          </cell>
          <cell r="AJ4989">
            <v>5</v>
          </cell>
        </row>
        <row r="4990">
          <cell r="AH4990" t="str">
            <v>Atlético de Madrid</v>
          </cell>
          <cell r="AI4990">
            <v>10</v>
          </cell>
          <cell r="AJ4990">
            <v>10</v>
          </cell>
        </row>
        <row r="4991">
          <cell r="AH4991" t="str">
            <v>Villareal</v>
          </cell>
          <cell r="AI4991">
            <v>10</v>
          </cell>
          <cell r="AJ4991">
            <v>10</v>
          </cell>
        </row>
        <row r="4992">
          <cell r="AH4992" t="str">
            <v>Real Sociedad</v>
          </cell>
          <cell r="AI4992">
            <v>10</v>
          </cell>
          <cell r="AJ4992">
            <v>10</v>
          </cell>
        </row>
        <row r="4993">
          <cell r="AH4993" t="str">
            <v>Athletic Bilbao</v>
          </cell>
          <cell r="AI4993">
            <v>10</v>
          </cell>
          <cell r="AJ4993">
            <v>10</v>
          </cell>
        </row>
        <row r="4994">
          <cell r="AH4994" t="str">
            <v>Espanyol</v>
          </cell>
          <cell r="AI4994">
            <v>7.5</v>
          </cell>
          <cell r="AJ4994">
            <v>7.5</v>
          </cell>
        </row>
        <row r="4995">
          <cell r="AH4995" t="str">
            <v>Alavés</v>
          </cell>
          <cell r="AI4995">
            <v>10</v>
          </cell>
          <cell r="AJ4995">
            <v>10</v>
          </cell>
        </row>
        <row r="4996">
          <cell r="AH4996" t="str">
            <v>Eibar</v>
          </cell>
          <cell r="AI4996">
            <v>10</v>
          </cell>
          <cell r="AJ4996">
            <v>10</v>
          </cell>
        </row>
        <row r="4997">
          <cell r="AH4997" t="str">
            <v>Málaga</v>
          </cell>
          <cell r="AI4997">
            <v>0</v>
          </cell>
          <cell r="AJ4997">
            <v>0</v>
          </cell>
        </row>
        <row r="4998">
          <cell r="AH4998" t="str">
            <v>Valencia</v>
          </cell>
          <cell r="AI4998">
            <v>5</v>
          </cell>
          <cell r="AJ4998">
            <v>5</v>
          </cell>
        </row>
        <row r="4999">
          <cell r="AH4999" t="str">
            <v>Sevilla</v>
          </cell>
          <cell r="AI4999">
            <v>5</v>
          </cell>
          <cell r="AJ4999">
            <v>5</v>
          </cell>
        </row>
        <row r="5000">
          <cell r="AH5000" t="str">
            <v>Celta</v>
          </cell>
          <cell r="AI5000">
            <v>10</v>
          </cell>
          <cell r="AJ5000">
            <v>10</v>
          </cell>
        </row>
        <row r="5001">
          <cell r="AH5001" t="str">
            <v>Las Palmas</v>
          </cell>
          <cell r="AI5001">
            <v>5</v>
          </cell>
          <cell r="AJ5001">
            <v>5</v>
          </cell>
        </row>
        <row r="5002">
          <cell r="AH5002" t="str">
            <v>Betis</v>
          </cell>
          <cell r="AI5002">
            <v>10</v>
          </cell>
          <cell r="AJ5002">
            <v>10</v>
          </cell>
        </row>
        <row r="5003">
          <cell r="AH5003" t="str">
            <v>Deportivo</v>
          </cell>
          <cell r="AI5003">
            <v>5</v>
          </cell>
          <cell r="AJ5003">
            <v>5</v>
          </cell>
        </row>
        <row r="5004">
          <cell r="AH5004" t="str">
            <v>Leganes</v>
          </cell>
          <cell r="AI5004">
            <v>10</v>
          </cell>
          <cell r="AJ5004">
            <v>10</v>
          </cell>
        </row>
        <row r="5005">
          <cell r="AH5005" t="str">
            <v>Sporting Gijón</v>
          </cell>
          <cell r="AI5005">
            <v>5</v>
          </cell>
          <cell r="AJ5005">
            <v>5</v>
          </cell>
        </row>
        <row r="5006">
          <cell r="AH5006" t="str">
            <v>Osasuna</v>
          </cell>
          <cell r="AI5006">
            <v>0</v>
          </cell>
          <cell r="AJ5006">
            <v>0</v>
          </cell>
        </row>
        <row r="5007">
          <cell r="AH5007" t="str">
            <v>Granada</v>
          </cell>
          <cell r="AI5007">
            <v>7.5</v>
          </cell>
          <cell r="AJ5007">
            <v>7.5</v>
          </cell>
        </row>
        <row r="5008">
          <cell r="AH5008" t="str">
            <v>UD Levante</v>
          </cell>
          <cell r="AI5008">
            <v>10</v>
          </cell>
          <cell r="AJ5008">
            <v>10</v>
          </cell>
        </row>
        <row r="5009">
          <cell r="AH5009" t="str">
            <v>Girona</v>
          </cell>
          <cell r="AI5009">
            <v>5</v>
          </cell>
          <cell r="AJ5009">
            <v>5</v>
          </cell>
        </row>
        <row r="5010">
          <cell r="AH5010" t="str">
            <v>Getafe</v>
          </cell>
          <cell r="AI5010">
            <v>5</v>
          </cell>
          <cell r="AJ5010">
            <v>5</v>
          </cell>
        </row>
        <row r="5011">
          <cell r="AH5011" t="str">
            <v>Tenerife</v>
          </cell>
          <cell r="AI5011">
            <v>10</v>
          </cell>
          <cell r="AJ5011">
            <v>10</v>
          </cell>
        </row>
        <row r="5012">
          <cell r="AH5012" t="str">
            <v>Cádiz</v>
          </cell>
          <cell r="AI5012">
            <v>2.5</v>
          </cell>
          <cell r="AJ5012">
            <v>2.5</v>
          </cell>
        </row>
        <row r="5013">
          <cell r="AH5013" t="str">
            <v>Huesca</v>
          </cell>
          <cell r="AI5013">
            <v>0</v>
          </cell>
          <cell r="AJ5013">
            <v>0</v>
          </cell>
        </row>
        <row r="5014">
          <cell r="AH5014" t="str">
            <v>Valladolid</v>
          </cell>
          <cell r="AI5014">
            <v>10</v>
          </cell>
          <cell r="AJ5014">
            <v>10</v>
          </cell>
        </row>
        <row r="5015">
          <cell r="AH5015" t="str">
            <v>Oviedo</v>
          </cell>
          <cell r="AI5015">
            <v>5</v>
          </cell>
          <cell r="AJ5015">
            <v>5</v>
          </cell>
        </row>
        <row r="5016">
          <cell r="AH5016" t="str">
            <v>Lugo</v>
          </cell>
          <cell r="AI5016">
            <v>10</v>
          </cell>
          <cell r="AJ5016">
            <v>10</v>
          </cell>
        </row>
        <row r="5017">
          <cell r="AH5017" t="str">
            <v>Córdoba</v>
          </cell>
          <cell r="AI5017">
            <v>0</v>
          </cell>
          <cell r="AJ5017">
            <v>0</v>
          </cell>
        </row>
        <row r="5018">
          <cell r="AH5018" t="str">
            <v>Reus</v>
          </cell>
          <cell r="AI5018">
            <v>0</v>
          </cell>
          <cell r="AJ5018">
            <v>0</v>
          </cell>
        </row>
        <row r="5019">
          <cell r="AH5019" t="str">
            <v>Rayo Vallecano</v>
          </cell>
          <cell r="AI5019">
            <v>5</v>
          </cell>
          <cell r="AJ5019">
            <v>5</v>
          </cell>
        </row>
        <row r="5020">
          <cell r="AH5020" t="str">
            <v>RCD Mallorca</v>
          </cell>
          <cell r="AI5020">
            <v>7.5</v>
          </cell>
          <cell r="AJ5020">
            <v>7.5</v>
          </cell>
        </row>
        <row r="5021">
          <cell r="AH5021" t="str">
            <v>Nàstic</v>
          </cell>
          <cell r="AI5021">
            <v>2.5</v>
          </cell>
          <cell r="AJ5021">
            <v>2.5</v>
          </cell>
        </row>
        <row r="5022">
          <cell r="AH5022" t="str">
            <v>Almería</v>
          </cell>
          <cell r="AI5022">
            <v>5</v>
          </cell>
          <cell r="AJ5022">
            <v>5</v>
          </cell>
        </row>
        <row r="5023">
          <cell r="AH5023" t="str">
            <v>Zaragoza</v>
          </cell>
          <cell r="AI5023">
            <v>5</v>
          </cell>
          <cell r="AJ5023">
            <v>5</v>
          </cell>
        </row>
        <row r="5024">
          <cell r="AH5024" t="str">
            <v>Numancia</v>
          </cell>
          <cell r="AI5024">
            <v>10</v>
          </cell>
          <cell r="AJ5024">
            <v>10</v>
          </cell>
        </row>
        <row r="5025">
          <cell r="AH5025" t="str">
            <v>Alcorcón</v>
          </cell>
          <cell r="AI5025">
            <v>7.5</v>
          </cell>
          <cell r="AJ5025">
            <v>7.5</v>
          </cell>
        </row>
        <row r="5026">
          <cell r="AH5026" t="str">
            <v>Albacete</v>
          </cell>
          <cell r="AI5026">
            <v>7.5</v>
          </cell>
          <cell r="AJ5026">
            <v>7.5</v>
          </cell>
        </row>
        <row r="5027">
          <cell r="AH5027" t="str">
            <v>Elche</v>
          </cell>
          <cell r="AI5027">
            <v>2.5</v>
          </cell>
          <cell r="AJ5027">
            <v>2.5</v>
          </cell>
        </row>
        <row r="5028">
          <cell r="AH5028" t="str">
            <v>Extremadura</v>
          </cell>
          <cell r="AI5028">
            <v>7.5</v>
          </cell>
          <cell r="AJ5028">
            <v>0</v>
          </cell>
        </row>
        <row r="5029">
          <cell r="AH5029" t="str">
            <v>Rayo Majadahonda</v>
          </cell>
          <cell r="AI5029">
            <v>0</v>
          </cell>
          <cell r="AJ5029">
            <v>0</v>
          </cell>
        </row>
        <row r="5667">
          <cell r="W5667">
            <v>2674.1290000000008</v>
          </cell>
          <cell r="X5667">
            <v>2870.9409999999993</v>
          </cell>
          <cell r="Y5667">
            <v>3210.4069999999997</v>
          </cell>
          <cell r="Z5667">
            <v>3708.7929468399998</v>
          </cell>
          <cell r="AA5667">
            <v>4433.4237789999997</v>
          </cell>
          <cell r="AB5667">
            <v>4869.0024071800008</v>
          </cell>
          <cell r="AC5667">
            <v>5158.1049999999977</v>
          </cell>
        </row>
        <row r="5668">
          <cell r="W5668">
            <v>1495.4880000000007</v>
          </cell>
          <cell r="X5668">
            <v>1555.2209999999995</v>
          </cell>
          <cell r="Y5668">
            <v>1877.6249999999995</v>
          </cell>
          <cell r="Z5668">
            <v>2261.7289468399995</v>
          </cell>
          <cell r="AA5668">
            <v>2647.9667789999999</v>
          </cell>
          <cell r="AB5668">
            <v>2911.3464071800008</v>
          </cell>
          <cell r="AC5668">
            <v>3333.6759999999981</v>
          </cell>
        </row>
        <row r="5669">
          <cell r="W5669">
            <v>2462.7560000000003</v>
          </cell>
          <cell r="X5669">
            <v>2645.4349999999999</v>
          </cell>
          <cell r="Y5669">
            <v>2978.8200000000006</v>
          </cell>
          <cell r="Z5669">
            <v>3390.59</v>
          </cell>
          <cell r="AA5669">
            <v>4105.3639089999997</v>
          </cell>
          <cell r="AB5669">
            <v>4428.0682059900009</v>
          </cell>
          <cell r="AC5669">
            <v>4684.463999999999</v>
          </cell>
        </row>
        <row r="5670">
          <cell r="W5670">
            <v>1284.1150000000002</v>
          </cell>
          <cell r="X5670">
            <v>1329.7150000000001</v>
          </cell>
          <cell r="Y5670">
            <v>1646.0380000000005</v>
          </cell>
          <cell r="Z5670">
            <v>1943.5259999999998</v>
          </cell>
          <cell r="AA5670">
            <v>2319.9069089999998</v>
          </cell>
          <cell r="AB5670">
            <v>2470.412205990001</v>
          </cell>
          <cell r="AC5670">
            <v>2860.0349999999989</v>
          </cell>
        </row>
        <row r="5671">
          <cell r="W5671">
            <v>211.37300000000002</v>
          </cell>
          <cell r="X5671">
            <v>225.506</v>
          </cell>
          <cell r="Y5671">
            <v>231.58700000000002</v>
          </cell>
          <cell r="Z5671">
            <v>318.20294683999998</v>
          </cell>
          <cell r="AA5671">
            <v>328.05987000000005</v>
          </cell>
          <cell r="AB5671">
            <v>440.93420119000012</v>
          </cell>
          <cell r="AC5671">
            <v>473.64099999999991</v>
          </cell>
        </row>
        <row r="5717">
          <cell r="W5717">
            <v>2492.0449999999983</v>
          </cell>
          <cell r="X5717">
            <v>2712.3089999999979</v>
          </cell>
          <cell r="Y5717">
            <v>3043.4270000000006</v>
          </cell>
          <cell r="Z5717">
            <v>3531.489245440001</v>
          </cell>
          <cell r="AA5717">
            <v>4245.2274440000001</v>
          </cell>
          <cell r="AB5717">
            <v>4644.0922871799994</v>
          </cell>
          <cell r="AC5717">
            <v>5056.6310000000003</v>
          </cell>
        </row>
        <row r="5718">
          <cell r="W5718">
            <v>1393.0319999999983</v>
          </cell>
          <cell r="X5718">
            <v>1453.7569999999982</v>
          </cell>
          <cell r="Y5718">
            <v>1769.6940000000004</v>
          </cell>
          <cell r="Z5718">
            <v>2123.931245440001</v>
          </cell>
          <cell r="AA5718">
            <v>2503.874444</v>
          </cell>
          <cell r="AB5718">
            <v>2729.3562871799995</v>
          </cell>
          <cell r="AC5718">
            <v>3195.7470000000003</v>
          </cell>
        </row>
        <row r="5719">
          <cell r="W5719">
            <v>2284.9959999999987</v>
          </cell>
          <cell r="X5719">
            <v>2501.3359999999998</v>
          </cell>
          <cell r="Y5719">
            <v>2825.8590000000004</v>
          </cell>
          <cell r="Z5719">
            <v>3222.661000000001</v>
          </cell>
          <cell r="AA5719">
            <v>3936.0826940000006</v>
          </cell>
          <cell r="AB5719">
            <v>4197.2632059900006</v>
          </cell>
          <cell r="AC5719">
            <v>4583.6990000000005</v>
          </cell>
        </row>
        <row r="5720">
          <cell r="W5720">
            <v>1185.9829999999988</v>
          </cell>
          <cell r="X5720">
            <v>1242.7839999999999</v>
          </cell>
          <cell r="Y5720">
            <v>1552.1260000000004</v>
          </cell>
          <cell r="Z5720">
            <v>1815.103000000001</v>
          </cell>
          <cell r="AA5720">
            <v>2194.7296940000006</v>
          </cell>
          <cell r="AB5720">
            <v>2282.5272059900008</v>
          </cell>
          <cell r="AC5720">
            <v>2722.8150000000005</v>
          </cell>
        </row>
        <row r="5721">
          <cell r="W5721">
            <v>207.04899999999998</v>
          </cell>
          <cell r="X5721">
            <v>210.97300000000001</v>
          </cell>
          <cell r="Y5721">
            <v>217.56800000000004</v>
          </cell>
          <cell r="Z5721">
            <v>308.82824543999993</v>
          </cell>
          <cell r="AA5721">
            <v>309.14475000000004</v>
          </cell>
          <cell r="AB5721">
            <v>446.82908119000001</v>
          </cell>
          <cell r="AC5721">
            <v>472.9319999999999</v>
          </cell>
        </row>
      </sheetData>
      <sheetData sheetId="6"/>
      <sheetData sheetId="7"/>
      <sheetData sheetId="8"/>
      <sheetData sheetId="9">
        <row r="4">
          <cell r="I4">
            <v>1</v>
          </cell>
          <cell r="J4" t="str">
            <v>Real Madrid Cf</v>
          </cell>
          <cell r="K4" t="str">
            <v>Real Madrid CF</v>
          </cell>
          <cell r="L4" t="str">
            <v>Real Madrid</v>
          </cell>
        </row>
        <row r="5">
          <cell r="I5">
            <v>2</v>
          </cell>
          <cell r="J5" t="str">
            <v>Fútbol Club Barcelona</v>
          </cell>
          <cell r="K5" t="str">
            <v>FC Barcelona</v>
          </cell>
          <cell r="L5" t="str">
            <v>Barcelona</v>
          </cell>
        </row>
        <row r="6">
          <cell r="I6">
            <v>3</v>
          </cell>
          <cell r="J6" t="str">
            <v>Club Atlético De Madrid</v>
          </cell>
          <cell r="K6" t="str">
            <v>Atlético de Madrid</v>
          </cell>
          <cell r="L6" t="str">
            <v>Atlético de Madrid</v>
          </cell>
        </row>
        <row r="7">
          <cell r="I7">
            <v>4</v>
          </cell>
          <cell r="J7" t="str">
            <v>Villarreal Cf</v>
          </cell>
          <cell r="K7" t="str">
            <v>Villarreal CF</v>
          </cell>
          <cell r="L7" t="str">
            <v>Villareal</v>
          </cell>
        </row>
        <row r="8">
          <cell r="I8">
            <v>5</v>
          </cell>
          <cell r="J8" t="str">
            <v>Real Sociedad De Fútbol</v>
          </cell>
          <cell r="K8" t="str">
            <v>Real Sociedad</v>
          </cell>
          <cell r="L8" t="str">
            <v>Real Sociedad</v>
          </cell>
        </row>
        <row r="9">
          <cell r="I9">
            <v>6</v>
          </cell>
          <cell r="J9" t="str">
            <v>Athletic Club De Bilbao</v>
          </cell>
          <cell r="K9" t="str">
            <v>Athletic Club de Bilbao</v>
          </cell>
          <cell r="L9" t="str">
            <v>Athletic Bilbao</v>
          </cell>
        </row>
        <row r="10">
          <cell r="I10">
            <v>7</v>
          </cell>
          <cell r="J10" t="str">
            <v>Real Club Deportivo Español</v>
          </cell>
          <cell r="K10" t="str">
            <v>RCD Espanyol</v>
          </cell>
          <cell r="L10" t="str">
            <v>Espanyol</v>
          </cell>
        </row>
        <row r="11">
          <cell r="I11">
            <v>8</v>
          </cell>
          <cell r="J11" t="str">
            <v>Deportivo Alavés</v>
          </cell>
          <cell r="K11" t="str">
            <v>Deportivo Alavés SAD</v>
          </cell>
          <cell r="L11" t="str">
            <v>Alavés</v>
          </cell>
        </row>
        <row r="12">
          <cell r="I12">
            <v>9</v>
          </cell>
          <cell r="J12" t="str">
            <v>Sd Eibar Sad</v>
          </cell>
          <cell r="K12" t="str">
            <v>SD Eibar</v>
          </cell>
          <cell r="L12" t="str">
            <v>Eibar</v>
          </cell>
        </row>
        <row r="13">
          <cell r="I13">
            <v>10</v>
          </cell>
          <cell r="J13" t="str">
            <v>Málaga Club De Fútbol</v>
          </cell>
          <cell r="K13" t="str">
            <v>Málaga CF</v>
          </cell>
          <cell r="L13" t="str">
            <v>Málaga</v>
          </cell>
        </row>
        <row r="14">
          <cell r="I14">
            <v>11</v>
          </cell>
          <cell r="J14" t="str">
            <v>Valencia Club De Fútbol</v>
          </cell>
          <cell r="K14" t="str">
            <v>Valencia CF</v>
          </cell>
          <cell r="L14" t="str">
            <v>Valencia</v>
          </cell>
        </row>
        <row r="15">
          <cell r="I15">
            <v>12</v>
          </cell>
          <cell r="J15" t="str">
            <v>Sevilla Fútbol Club</v>
          </cell>
          <cell r="K15" t="str">
            <v>Sevilla FC</v>
          </cell>
          <cell r="L15" t="str">
            <v>Sevilla</v>
          </cell>
        </row>
        <row r="16">
          <cell r="I16">
            <v>13</v>
          </cell>
          <cell r="J16" t="str">
            <v>Real Club Celta De Vigo</v>
          </cell>
          <cell r="K16" t="str">
            <v>Celta de Vigo</v>
          </cell>
          <cell r="L16" t="str">
            <v>Celta</v>
          </cell>
        </row>
        <row r="17">
          <cell r="I17">
            <v>14</v>
          </cell>
          <cell r="J17" t="str">
            <v>Unión Deportiva Las Palmas</v>
          </cell>
          <cell r="K17" t="str">
            <v>UD Las Palmas</v>
          </cell>
          <cell r="L17" t="str">
            <v>Las Palmas</v>
          </cell>
        </row>
        <row r="18">
          <cell r="I18">
            <v>15</v>
          </cell>
          <cell r="J18" t="str">
            <v>Real Betis Balompié</v>
          </cell>
          <cell r="K18" t="str">
            <v>Real Betis Balompié</v>
          </cell>
          <cell r="L18" t="str">
            <v>Betis</v>
          </cell>
        </row>
        <row r="19">
          <cell r="I19">
            <v>16</v>
          </cell>
          <cell r="J19" t="str">
            <v>Deportivo</v>
          </cell>
          <cell r="K19" t="str">
            <v>RC Dep. de la Coruña</v>
          </cell>
          <cell r="L19" t="str">
            <v>Deportivo</v>
          </cell>
        </row>
        <row r="20">
          <cell r="I20">
            <v>17</v>
          </cell>
          <cell r="J20" t="str">
            <v>Club De Fútbol Leganés</v>
          </cell>
          <cell r="K20" t="str">
            <v>CD Leganés SAD</v>
          </cell>
          <cell r="L20" t="str">
            <v>Leganes</v>
          </cell>
        </row>
        <row r="21">
          <cell r="I21">
            <v>18</v>
          </cell>
          <cell r="J21" t="str">
            <v>Real Sporting De Gijón</v>
          </cell>
          <cell r="K21" t="str">
            <v>Real Sporting de Gijón</v>
          </cell>
          <cell r="L21" t="str">
            <v>Sporting Gijón</v>
          </cell>
        </row>
        <row r="22">
          <cell r="I22">
            <v>19</v>
          </cell>
          <cell r="J22" t="str">
            <v>Club Atlético Osasuna</v>
          </cell>
          <cell r="K22" t="str">
            <v>CA Osasuna</v>
          </cell>
          <cell r="L22" t="str">
            <v>Osasuna</v>
          </cell>
        </row>
        <row r="23">
          <cell r="I23">
            <v>20</v>
          </cell>
          <cell r="J23" t="str">
            <v>Granada Club De Fútbol</v>
          </cell>
          <cell r="K23" t="str">
            <v>Granada CF</v>
          </cell>
          <cell r="L23" t="str">
            <v>Granada</v>
          </cell>
        </row>
        <row r="24">
          <cell r="I24">
            <v>21</v>
          </cell>
          <cell r="J24" t="str">
            <v>Levante Unión Deportiva</v>
          </cell>
          <cell r="K24" t="str">
            <v>Levante UD</v>
          </cell>
          <cell r="L24" t="str">
            <v>UD Levante</v>
          </cell>
        </row>
        <row r="25">
          <cell r="I25">
            <v>22</v>
          </cell>
          <cell r="J25" t="str">
            <v>Girona Fc</v>
          </cell>
          <cell r="K25" t="str">
            <v>Girona FC</v>
          </cell>
          <cell r="L25" t="str">
            <v>Girona</v>
          </cell>
        </row>
        <row r="26">
          <cell r="I26">
            <v>23</v>
          </cell>
          <cell r="J26" t="str">
            <v>Getafe Cf</v>
          </cell>
          <cell r="K26" t="str">
            <v>Getafe CF</v>
          </cell>
          <cell r="L26" t="str">
            <v>Getafe</v>
          </cell>
        </row>
        <row r="27">
          <cell r="I27">
            <v>24</v>
          </cell>
          <cell r="J27" t="str">
            <v>Club Deportivo Tenerife</v>
          </cell>
          <cell r="K27" t="str">
            <v>CD Tenerife</v>
          </cell>
          <cell r="L27" t="str">
            <v>Tenerife</v>
          </cell>
        </row>
        <row r="28">
          <cell r="I28">
            <v>25</v>
          </cell>
          <cell r="J28" t="str">
            <v>Cádiz Cf</v>
          </cell>
          <cell r="K28" t="str">
            <v>Cádiz C.F.</v>
          </cell>
          <cell r="L28" t="str">
            <v>Cádiz</v>
          </cell>
        </row>
        <row r="29">
          <cell r="I29">
            <v>26</v>
          </cell>
          <cell r="J29" t="str">
            <v>Sd Huesca</v>
          </cell>
          <cell r="K29" t="str">
            <v>S.D. Huesca</v>
          </cell>
          <cell r="L29" t="str">
            <v>Huesca</v>
          </cell>
        </row>
        <row r="30">
          <cell r="I30">
            <v>27</v>
          </cell>
          <cell r="J30" t="str">
            <v>Real Valladolid Club De Fútbol</v>
          </cell>
          <cell r="K30" t="str">
            <v>Real Valladolid CF</v>
          </cell>
          <cell r="L30" t="str">
            <v>Valladolid</v>
          </cell>
        </row>
        <row r="31">
          <cell r="I31">
            <v>28</v>
          </cell>
          <cell r="J31" t="str">
            <v>Real Oviedo</v>
          </cell>
          <cell r="K31" t="str">
            <v>Real Oviedo C.F.</v>
          </cell>
          <cell r="L31" t="str">
            <v>Oviedo</v>
          </cell>
        </row>
        <row r="32">
          <cell r="I32">
            <v>29</v>
          </cell>
          <cell r="J32" t="str">
            <v>Club Deportivo Lugo</v>
          </cell>
          <cell r="K32" t="str">
            <v>CD Lugo</v>
          </cell>
          <cell r="L32" t="str">
            <v>Lugo</v>
          </cell>
        </row>
        <row r="33">
          <cell r="I33">
            <v>30</v>
          </cell>
          <cell r="J33" t="str">
            <v>Córdoba Cf</v>
          </cell>
          <cell r="K33" t="str">
            <v>Córdoba CF</v>
          </cell>
          <cell r="L33" t="str">
            <v>Córdoba</v>
          </cell>
        </row>
        <row r="34">
          <cell r="I34">
            <v>31</v>
          </cell>
          <cell r="J34" t="str">
            <v>Club De Fútbol Reus Deportiú</v>
          </cell>
          <cell r="K34" t="str">
            <v>CF Reus</v>
          </cell>
          <cell r="L34" t="str">
            <v>Reus</v>
          </cell>
        </row>
        <row r="35">
          <cell r="I35">
            <v>32</v>
          </cell>
          <cell r="J35" t="str">
            <v>Rayo Vallecano De Madrid</v>
          </cell>
          <cell r="K35" t="str">
            <v>Rayo Vallecano</v>
          </cell>
          <cell r="L35" t="str">
            <v>Rayo Vallecano</v>
          </cell>
        </row>
        <row r="36">
          <cell r="I36">
            <v>33</v>
          </cell>
          <cell r="J36" t="str">
            <v>Sevilla Atlético</v>
          </cell>
          <cell r="K36" t="str">
            <v>Sevilla Atlético</v>
          </cell>
          <cell r="L36" t="str">
            <v>Sevilla Atlético</v>
          </cell>
        </row>
        <row r="37">
          <cell r="I37">
            <v>34</v>
          </cell>
          <cell r="J37" t="str">
            <v>Club Gimnastic De Tarragona</v>
          </cell>
          <cell r="K37" t="str">
            <v>Gimnástic</v>
          </cell>
          <cell r="L37" t="str">
            <v>Nàstic</v>
          </cell>
        </row>
        <row r="38">
          <cell r="I38">
            <v>35</v>
          </cell>
          <cell r="J38" t="str">
            <v>Ud Almería</v>
          </cell>
          <cell r="K38" t="str">
            <v>UD Almería</v>
          </cell>
          <cell r="L38" t="str">
            <v>Almería</v>
          </cell>
        </row>
        <row r="39">
          <cell r="I39">
            <v>36</v>
          </cell>
          <cell r="J39" t="str">
            <v>Real Zaragoza, Sad</v>
          </cell>
          <cell r="K39" t="str">
            <v>Real Zaragoza SAD</v>
          </cell>
          <cell r="L39" t="str">
            <v>Zaragoza</v>
          </cell>
        </row>
        <row r="40">
          <cell r="I40">
            <v>37</v>
          </cell>
          <cell r="J40" t="str">
            <v>Club Deportivo Numancia De Soria</v>
          </cell>
          <cell r="K40" t="str">
            <v>CD Numancia</v>
          </cell>
          <cell r="L40" t="str">
            <v>Numancia</v>
          </cell>
        </row>
        <row r="41">
          <cell r="I41">
            <v>38</v>
          </cell>
          <cell r="J41" t="str">
            <v>Ad Alcorcón</v>
          </cell>
          <cell r="K41" t="str">
            <v>AD Alcorcón</v>
          </cell>
          <cell r="L41" t="str">
            <v>Alcorcón</v>
          </cell>
        </row>
        <row r="42">
          <cell r="I42">
            <v>39</v>
          </cell>
          <cell r="J42" t="str">
            <v>Universidad Católica De Murcia Cf</v>
          </cell>
          <cell r="K42" t="str">
            <v>UCAM Murcia</v>
          </cell>
          <cell r="L42" t="str">
            <v>UCAM Murcia</v>
          </cell>
        </row>
        <row r="43">
          <cell r="I43">
            <v>40</v>
          </cell>
          <cell r="J43" t="str">
            <v>Rcd Mallorca</v>
          </cell>
          <cell r="K43" t="str">
            <v>RCD Mallorca</v>
          </cell>
          <cell r="L43" t="str">
            <v>RCD Mallorca</v>
          </cell>
        </row>
        <row r="44">
          <cell r="I44">
            <v>41</v>
          </cell>
          <cell r="J44" t="str">
            <v>Elche Cf</v>
          </cell>
          <cell r="K44" t="str">
            <v>Elche CF</v>
          </cell>
          <cell r="L44" t="str">
            <v>Elche</v>
          </cell>
        </row>
        <row r="45">
          <cell r="I45">
            <v>42</v>
          </cell>
          <cell r="J45" t="str">
            <v>Club Deportivo Mirandés</v>
          </cell>
          <cell r="K45" t="str">
            <v>CD Mirandés</v>
          </cell>
          <cell r="L45" t="str">
            <v>CD Mirandes</v>
          </cell>
        </row>
        <row r="46">
          <cell r="I46">
            <v>43</v>
          </cell>
          <cell r="J46"/>
          <cell r="K46"/>
          <cell r="L46" t="str">
            <v>Ponferradina</v>
          </cell>
        </row>
        <row r="47">
          <cell r="I47">
            <v>44</v>
          </cell>
          <cell r="J47"/>
          <cell r="L47" t="str">
            <v>Llagostera</v>
          </cell>
        </row>
        <row r="48">
          <cell r="I48">
            <v>45</v>
          </cell>
          <cell r="L48" t="str">
            <v>Albacete</v>
          </cell>
        </row>
        <row r="49">
          <cell r="I49">
            <v>46</v>
          </cell>
          <cell r="L49" t="str">
            <v>Bilbao Athletic</v>
          </cell>
        </row>
        <row r="50">
          <cell r="I50">
            <v>47</v>
          </cell>
          <cell r="L50" t="str">
            <v>Racing Santander</v>
          </cell>
        </row>
        <row r="51">
          <cell r="I51">
            <v>48</v>
          </cell>
          <cell r="L51" t="str">
            <v>Recreativo de Huelva</v>
          </cell>
        </row>
        <row r="52">
          <cell r="I52">
            <v>49</v>
          </cell>
          <cell r="L52" t="str">
            <v>Sabadell</v>
          </cell>
        </row>
        <row r="53">
          <cell r="I53">
            <v>50</v>
          </cell>
          <cell r="L53" t="str">
            <v>FC Barça B</v>
          </cell>
        </row>
        <row r="54">
          <cell r="I54">
            <v>51</v>
          </cell>
          <cell r="L54" t="str">
            <v>Murcia</v>
          </cell>
        </row>
        <row r="55">
          <cell r="I55">
            <v>52</v>
          </cell>
          <cell r="L55" t="str">
            <v>RM Castilla</v>
          </cell>
        </row>
        <row r="56">
          <cell r="I56">
            <v>53</v>
          </cell>
          <cell r="L56" t="str">
            <v>Jaén</v>
          </cell>
        </row>
        <row r="57">
          <cell r="I57">
            <v>54</v>
          </cell>
          <cell r="L57" t="str">
            <v>Hércules</v>
          </cell>
        </row>
        <row r="58">
          <cell r="I58">
            <v>55</v>
          </cell>
          <cell r="L58" t="str">
            <v>Guadalajara</v>
          </cell>
        </row>
        <row r="59">
          <cell r="I59">
            <v>56</v>
          </cell>
          <cell r="L59" t="str">
            <v>Xerez</v>
          </cell>
        </row>
        <row r="60">
          <cell r="I60">
            <v>57</v>
          </cell>
          <cell r="L60" t="str">
            <v>Cultural Leonesa</v>
          </cell>
        </row>
        <row r="61">
          <cell r="I61">
            <v>58</v>
          </cell>
          <cell r="L61" t="str">
            <v>Lorca</v>
          </cell>
        </row>
        <row r="62">
          <cell r="I62">
            <v>59</v>
          </cell>
          <cell r="L62" t="str">
            <v>Extremadura</v>
          </cell>
        </row>
        <row r="63">
          <cell r="I63">
            <v>60</v>
          </cell>
          <cell r="L63" t="str">
            <v>Rayo Majadahonda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ESTA APROBADO"/>
      <sheetName val="Constru"/>
      <sheetName val="Honorari"/>
      <sheetName val="3.Elemental Summary"/>
      <sheetName val="Report summary"/>
      <sheetName val="Report summary PW2 est"/>
      <sheetName val="CEB27"/>
      <sheetName val="CEB28"/>
      <sheetName val="S Curves"/>
      <sheetName val="SUMMARY"/>
      <sheetName val="Report summary CONT"/>
      <sheetName val="UP3SUM"/>
      <sheetName val="CASHFLOW"/>
      <sheetName val="EST"/>
      <sheetName val="&gt;"/>
      <sheetName val="GP"/>
      <sheetName val="PM"/>
      <sheetName val="P.AID"/>
      <sheetName val="P.DOM"/>
      <sheetName val="PPW.Nobud"/>
      <sheetName val="AID"/>
      <sheetName val="DCS"/>
      <sheetName val="I+P"/>
      <sheetName val="PW.GEN"/>
      <sheetName val="PW1"/>
      <sheetName val="PW2.1"/>
      <sheetName val="PW2.3"/>
      <sheetName val="PW2.4"/>
      <sheetName val="PW2.5"/>
      <sheetName val="PW2.6"/>
      <sheetName val="PW1.Nobud"/>
      <sheetName val="CiC"/>
      <sheetName val="UTE SGS-A3AT"/>
      <sheetName val="PW2.1_Rodio"/>
      <sheetName val="PW2.2_Calaf"/>
      <sheetName val="PW2.Nobud"/>
      <sheetName val="BarçaTV"/>
      <sheetName val="TELBT"/>
      <sheetName val="A3AT"/>
      <sheetName val="Colt"/>
      <sheetName val="BTV.Nobud"/>
      <sheetName val="Nobud"/>
      <sheetName val="GAC"/>
      <sheetName val="STRUCTIVA"/>
      <sheetName val="UPC"/>
      <sheetName val="TBK"/>
      <sheetName val="NAE"/>
      <sheetName val="8INC"/>
      <sheetName val="CENT"/>
      <sheetName val="TRIC"/>
      <sheetName val="AJUNT"/>
      <sheetName val="COAC"/>
      <sheetName val="BIO"/>
      <sheetName val="JAPP"/>
      <sheetName val="ARTY"/>
      <sheetName val="GREI"/>
      <sheetName val="MOD"/>
      <sheetName val="XPR"/>
      <sheetName val="JG"/>
      <sheetName val="ABAN"/>
      <sheetName val="PAA"/>
      <sheetName val="MOM"/>
      <sheetName val="APP"/>
      <sheetName val="E&amp;W"/>
      <sheetName val="ARUP"/>
      <sheetName val="L.LP"/>
      <sheetName val="L.N+P"/>
      <sheetName val="L.PLA"/>
      <sheetName val="L.AID"/>
      <sheetName val="L.ALU"/>
      <sheetName val="L.SER"/>
      <sheetName val="L.INT"/>
      <sheetName val="L.VP"/>
      <sheetName val="L.CAT"/>
      <sheetName val="L.REH"/>
      <sheetName val="L.DOM"/>
      <sheetName val="L.MAR"/>
      <sheetName val="L.AKA"/>
      <sheetName val="L.FER"/>
      <sheetName val="L.EXP"/>
      <sheetName val="L.SIA"/>
      <sheetName val="L.INS"/>
      <sheetName val="L.KEL"/>
      <sheetName val="L.MOD"/>
      <sheetName val="L.GIL"/>
      <sheetName val="L.TV"/>
      <sheetName val="L.AJB"/>
      <sheetName val="15-16"/>
      <sheetName val="14-15"/>
      <sheetName val="&lt;"/>
      <sheetName val="3DL"/>
      <sheetName val="THI"/>
      <sheetName val="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 &amp; Comparison"/>
      <sheetName val="1200"/>
      <sheetName val="1300"/>
      <sheetName val="1400"/>
      <sheetName val="1500"/>
      <sheetName val="1600"/>
      <sheetName val="1700"/>
      <sheetName val="1800"/>
      <sheetName val="2100"/>
      <sheetName val="2200"/>
      <sheetName val="2310"/>
      <sheetName val="2330"/>
      <sheetName val="3100"/>
      <sheetName val="3200"/>
      <sheetName val="3300"/>
      <sheetName val="4100"/>
      <sheetName val="4200"/>
      <sheetName val="4310-20"/>
      <sheetName val="4330"/>
      <sheetName val="4340"/>
      <sheetName val="4350"/>
      <sheetName val="4360"/>
      <sheetName val="4400"/>
      <sheetName val="4500"/>
      <sheetName val="4600"/>
      <sheetName val="4700"/>
      <sheetName val="4900"/>
      <sheetName val="5000"/>
      <sheetName val="7000"/>
      <sheetName val="9200"/>
      <sheetName val="Masterplan Areas"/>
      <sheetName val="Road Costs Summary"/>
      <sheetName val="Road Costs Per Road"/>
      <sheetName val="Unit Cost Assumptions"/>
      <sheetName val="Standardwerte"/>
      <sheetName val="1100"/>
      <sheetName val="OVERHEADS_CDE"/>
      <sheetName val="HOUSEBUILD-CDE"/>
      <sheetName val="2.1.Dia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">
          <cell r="C2">
            <v>0.16</v>
          </cell>
        </row>
      </sheetData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finitions"/>
      <sheetName val="FY00 CapEx Input"/>
      <sheetName val="Depreciation"/>
      <sheetName val="Pillar Load"/>
      <sheetName val="Tables"/>
      <sheetName val="Module1"/>
      <sheetName val="CAPEX00"/>
      <sheetName val="PONT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ign off"/>
      <sheetName val="Contents"/>
      <sheetName val="Summary"/>
      <sheetName val="Area"/>
      <sheetName val="Basis"/>
      <sheetName val="Elemental"/>
      <sheetName val="Components"/>
      <sheetName val="Dimensions"/>
      <sheetName val="Cashflow"/>
      <sheetName val="Annual"/>
      <sheetName val="Drawing"/>
      <sheetName val="Back"/>
      <sheetName val="Tables"/>
      <sheetName val="Standardwerte"/>
      <sheetName val="2.1.Dia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Office</v>
          </cell>
          <cell r="C5" t="str">
            <v>Company_name</v>
          </cell>
          <cell r="D5" t="str">
            <v>Building_Name</v>
          </cell>
          <cell r="E5" t="str">
            <v>Number_Road</v>
          </cell>
          <cell r="F5" t="str">
            <v>District</v>
          </cell>
          <cell r="G5" t="str">
            <v>City</v>
          </cell>
          <cell r="H5" t="str">
            <v>Post_Code</v>
          </cell>
          <cell r="I5" t="str">
            <v>Contact</v>
          </cell>
          <cell r="J5" t="str">
            <v>Telephone</v>
          </cell>
          <cell r="K5" t="str">
            <v>Fax</v>
          </cell>
          <cell r="L5" t="str">
            <v>Email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</row>
        <row r="7">
          <cell r="B7" t="str">
            <v>Birmingham Office</v>
          </cell>
          <cell r="C7" t="str">
            <v>Rider Levett Bucknal UK Limited</v>
          </cell>
          <cell r="D7" t="str">
            <v>Level 2</v>
          </cell>
          <cell r="E7" t="str">
            <v>Millennium Point</v>
          </cell>
          <cell r="F7" t="str">
            <v>Curzon Street</v>
          </cell>
          <cell r="G7" t="str">
            <v>Birmingham</v>
          </cell>
          <cell r="H7" t="str">
            <v xml:space="preserve">B4 7XG </v>
          </cell>
          <cell r="I7" t="str">
            <v xml:space="preserve">E-mail: mark.weaver@uk.rlb.com </v>
          </cell>
          <cell r="J7" t="str">
            <v xml:space="preserve"> 0121 503 1500 </v>
          </cell>
          <cell r="K7" t="str">
            <v xml:space="preserve"> 0121 503 1501 </v>
          </cell>
          <cell r="L7" t="str">
            <v>UK.rlb.com</v>
          </cell>
        </row>
        <row r="8">
          <cell r="B8" t="str">
            <v>Bristol Office</v>
          </cell>
          <cell r="C8" t="str">
            <v>Rider Levett Bucknal UK Limited</v>
          </cell>
          <cell r="D8" t="str">
            <v>Grosvenor House</v>
          </cell>
          <cell r="E8" t="str">
            <v>149 Whiteladies Road</v>
          </cell>
          <cell r="F8">
            <v>0</v>
          </cell>
          <cell r="G8" t="str">
            <v>Bristol</v>
          </cell>
          <cell r="H8" t="str">
            <v xml:space="preserve">BS8 2RA </v>
          </cell>
          <cell r="I8" t="str">
            <v xml:space="preserve">E-mail: mark.williamson@uk.rlb.com </v>
          </cell>
          <cell r="J8" t="str">
            <v xml:space="preserve"> 0117 974 1122 </v>
          </cell>
          <cell r="K8" t="str">
            <v xml:space="preserve"> 0117 974 1141 </v>
          </cell>
          <cell r="L8" t="str">
            <v>UK.rlb.com</v>
          </cell>
        </row>
        <row r="9">
          <cell r="B9" t="str">
            <v>Liverpool Office</v>
          </cell>
          <cell r="C9" t="str">
            <v>Rider Levett Bucknal UK Limited</v>
          </cell>
          <cell r="D9" t="str">
            <v>Suite 513</v>
          </cell>
          <cell r="E9" t="str">
            <v>The Corn Exchange</v>
          </cell>
          <cell r="F9" t="str">
            <v>Fenwick Street</v>
          </cell>
          <cell r="G9" t="str">
            <v>Liverpool</v>
          </cell>
          <cell r="H9" t="str">
            <v xml:space="preserve">L2 7QL </v>
          </cell>
          <cell r="I9" t="str">
            <v xml:space="preserve">E-mail: steve.power@uk.rlb.com </v>
          </cell>
          <cell r="J9" t="str">
            <v xml:space="preserve"> 0151 225 0264 </v>
          </cell>
          <cell r="K9" t="str">
            <v xml:space="preserve"> 0151 225 0269 </v>
          </cell>
          <cell r="L9" t="str">
            <v>UK.rlb.com</v>
          </cell>
        </row>
        <row r="10">
          <cell r="B10" t="str">
            <v xml:space="preserve">London Office </v>
          </cell>
          <cell r="C10" t="str">
            <v>Rider Levett Bucknal UK Limited</v>
          </cell>
          <cell r="D10" t="str">
            <v>Cutlers Court</v>
          </cell>
          <cell r="E10" t="str">
            <v>115 Houndsditch</v>
          </cell>
          <cell r="F10">
            <v>0</v>
          </cell>
          <cell r="G10" t="str">
            <v>London</v>
          </cell>
          <cell r="H10" t="str">
            <v xml:space="preserve">EC3A 7BR </v>
          </cell>
          <cell r="I10" t="str">
            <v xml:space="preserve">E-mail: tony.catchpole@uk.rlb.com </v>
          </cell>
          <cell r="J10" t="str">
            <v xml:space="preserve"> 020 7398 8300 </v>
          </cell>
          <cell r="K10" t="str">
            <v xml:space="preserve"> 020 7623 0466 </v>
          </cell>
          <cell r="L10" t="str">
            <v>UK.rlb.com</v>
          </cell>
        </row>
        <row r="11">
          <cell r="B11" t="str">
            <v>Manchester Office</v>
          </cell>
          <cell r="C11" t="str">
            <v>Rider Levett Bucknal UK Limited</v>
          </cell>
          <cell r="D11" t="str">
            <v>12 Exchange Quay</v>
          </cell>
          <cell r="F11" t="str">
            <v>Salford Quay</v>
          </cell>
          <cell r="G11" t="str">
            <v>Manchester</v>
          </cell>
          <cell r="H11" t="str">
            <v>M5 3EQ</v>
          </cell>
          <cell r="I11" t="str">
            <v>E-mail: chris.hartley@uk.rlb.com</v>
          </cell>
          <cell r="J11" t="str">
            <v xml:space="preserve"> 0161 868 7700 </v>
          </cell>
          <cell r="K11" t="str">
            <v xml:space="preserve"> 0161 868 7701</v>
          </cell>
          <cell r="L11" t="str">
            <v>UK.rlb.com</v>
          </cell>
        </row>
        <row r="12">
          <cell r="B12" t="str">
            <v>Newcastle Office</v>
          </cell>
          <cell r="C12" t="str">
            <v>Rider Levett Bucknal UK Limited</v>
          </cell>
          <cell r="D12" t="str">
            <v>Evans Business Centre</v>
          </cell>
          <cell r="E12" t="str">
            <v>Durham Way South</v>
          </cell>
          <cell r="F12" t="str">
            <v xml:space="preserve"> Newton Aycliffe</v>
          </cell>
          <cell r="G12" t="str">
            <v>County Durham</v>
          </cell>
          <cell r="H12" t="str">
            <v xml:space="preserve">DL5 6XP </v>
          </cell>
          <cell r="I12" t="str">
            <v>E-mail: ian.ridley@uk.rlb.com</v>
          </cell>
          <cell r="J12" t="str">
            <v xml:space="preserve"> 0870 770 9830</v>
          </cell>
          <cell r="L12" t="str">
            <v>UK.rlb.com</v>
          </cell>
        </row>
        <row r="13">
          <cell r="B13" t="str">
            <v>Sheffield Office</v>
          </cell>
          <cell r="C13" t="str">
            <v>Rider Levett Bucknal UK Limited</v>
          </cell>
          <cell r="D13" t="str">
            <v>38 Carver Street</v>
          </cell>
          <cell r="E13">
            <v>0</v>
          </cell>
          <cell r="F13">
            <v>0</v>
          </cell>
          <cell r="G13" t="str">
            <v>Sheffield</v>
          </cell>
          <cell r="H13" t="str">
            <v xml:space="preserve">S1 4FS </v>
          </cell>
          <cell r="I13" t="str">
            <v xml:space="preserve">E-mail: dean.sheehy@uk.rlb.com </v>
          </cell>
          <cell r="J13" t="str">
            <v xml:space="preserve"> 0114 289 5000 </v>
          </cell>
          <cell r="K13" t="str">
            <v xml:space="preserve"> 01707 372 964 </v>
          </cell>
          <cell r="L13" t="str">
            <v>UK.rlb.com</v>
          </cell>
        </row>
        <row r="14">
          <cell r="B14" t="str">
            <v>Welwyn Garden City Office</v>
          </cell>
          <cell r="C14" t="str">
            <v>Rider Levett Bucknal UK Limited</v>
          </cell>
          <cell r="D14" t="str">
            <v>Weltech Centre Trust</v>
          </cell>
          <cell r="E14" t="str">
            <v>Ridgeway, Welwyn Garden City</v>
          </cell>
          <cell r="F14">
            <v>0</v>
          </cell>
          <cell r="G14" t="str">
            <v>Hertfordshire</v>
          </cell>
          <cell r="H14" t="str">
            <v xml:space="preserve">AL7 2AA </v>
          </cell>
          <cell r="I14" t="str">
            <v xml:space="preserve">E-mail: andrew.reynolds@uk.rlb.com </v>
          </cell>
          <cell r="J14" t="str">
            <v xml:space="preserve"> 01707 871 506 </v>
          </cell>
          <cell r="K14" t="str">
            <v xml:space="preserve"> 01707 372 964 </v>
          </cell>
          <cell r="L14" t="str">
            <v>UK.rlb.com</v>
          </cell>
        </row>
        <row r="15">
          <cell r="B15" t="str">
            <v>Wokingham Office</v>
          </cell>
          <cell r="C15" t="str">
            <v>Rider Levett Bucknal UK Limited</v>
          </cell>
          <cell r="D15" t="str">
            <v>Mulberry House</v>
          </cell>
          <cell r="E15" t="str">
            <v>Osborne Road</v>
          </cell>
          <cell r="F15" t="str">
            <v>Wokingham</v>
          </cell>
          <cell r="G15" t="str">
            <v>Berkshire</v>
          </cell>
          <cell r="H15" t="str">
            <v>RG40 1TL</v>
          </cell>
          <cell r="I15" t="str">
            <v xml:space="preserve">E-mail: simon.kerton@uk.rlb.com </v>
          </cell>
          <cell r="J15" t="str">
            <v xml:space="preserve"> 0118 974 3600 </v>
          </cell>
          <cell r="K15" t="str">
            <v xml:space="preserve"> 0118 974 3601 </v>
          </cell>
          <cell r="L15" t="str">
            <v>UK.rlb.com</v>
          </cell>
        </row>
        <row r="16">
          <cell r="B16" t="str">
            <v>AWE</v>
          </cell>
          <cell r="C16" t="str">
            <v>Atomic Weapons Establishment</v>
          </cell>
          <cell r="F16" t="str">
            <v>Aldermaston</v>
          </cell>
          <cell r="G16" t="str">
            <v>Reading</v>
          </cell>
          <cell r="H16" t="str">
            <v>RG7 4PR</v>
          </cell>
        </row>
      </sheetData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RLB"/>
      <sheetName val="Contents"/>
      <sheetName val="Summary"/>
      <sheetName val="Area"/>
      <sheetName val="Basis"/>
      <sheetName val="Elemental"/>
      <sheetName val="Reconciliation"/>
      <sheetName val="Cashflow"/>
      <sheetName val="Additional"/>
      <sheetName val="Flysheet"/>
      <sheetName val="Components"/>
      <sheetName val="Dimensions"/>
      <sheetName val="Annual"/>
      <sheetName val="Drawing"/>
      <sheetName val="Back"/>
      <sheetName val="Tables"/>
      <sheetName val="Standardwe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B7" t="str">
            <v>Birmingham Office</v>
          </cell>
        </row>
        <row r="8">
          <cell r="B8" t="str">
            <v>Bristol Office</v>
          </cell>
        </row>
        <row r="9">
          <cell r="B9" t="str">
            <v>Liverpool Office</v>
          </cell>
        </row>
        <row r="10">
          <cell r="B10" t="str">
            <v xml:space="preserve">London Office </v>
          </cell>
        </row>
        <row r="11">
          <cell r="B11" t="str">
            <v>Manchester Office</v>
          </cell>
        </row>
        <row r="12">
          <cell r="B12" t="str">
            <v>Newcastle Office</v>
          </cell>
        </row>
        <row r="13">
          <cell r="B13" t="str">
            <v>Sheffield Office</v>
          </cell>
        </row>
        <row r="14">
          <cell r="B14" t="str">
            <v>Welwyn Garden City Office</v>
          </cell>
        </row>
        <row r="15">
          <cell r="B15" t="str">
            <v>Wokingham Office</v>
          </cell>
        </row>
      </sheetData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ver"/>
      <sheetName val="Index"/>
      <sheetName val="Actual"/>
      <sheetName val="Actual MTD"/>
      <sheetName val="Actual YTD"/>
      <sheetName val="SG&amp;A"/>
      <sheetName val="SG&amp;A -by concept"/>
      <sheetName val="Fcst"/>
      <sheetName val="FCST YTD"/>
      <sheetName val="FCST per Qtr"/>
      <sheetName val="FCST sales -by region"/>
      <sheetName val="FCST margin -by region"/>
      <sheetName val="SG&amp;A FCST"/>
      <sheetName val="SG&amp;A-FCST-by concept"/>
      <sheetName val="Sheet1"/>
      <sheetName val="Sheet2"/>
      <sheetName val="Sheet3"/>
      <sheetName val="FW"/>
      <sheetName val="AP"/>
      <sheetName val="EQ"/>
      <sheetName val="BR"/>
      <sheetName val="Headcount -by region"/>
      <sheetName val="sapactivexlhiddensheet"/>
      <sheetName val="EMEA"/>
      <sheetName val="iMonthly rep package(May) last"/>
      <sheetName val="Proveïdors"/>
      <sheetName val="Conceptes"/>
      <sheetName val="PONTO"/>
      <sheetName val="Main contracts"/>
      <sheetName val="BW QUERY"/>
      <sheetName val="Actual_MTD"/>
      <sheetName val="Actual_YTD"/>
      <sheetName val="SG&amp;A_-by_concept"/>
      <sheetName val="FCST_YTD"/>
      <sheetName val="FCST_per_Qtr"/>
      <sheetName val="FCST_sales_-by_region"/>
      <sheetName val="FCST_margin_-by_region"/>
      <sheetName val="SG&amp;A_FCST"/>
      <sheetName val="SG&amp;A-FCST-by_concept"/>
      <sheetName val="Headcount_-by_region"/>
    </sheetNames>
    <definedNames>
      <definedName name="pillarload"/>
    </defined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CV GC PD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W"/>
      <sheetName val="AP"/>
      <sheetName val="EQ"/>
      <sheetName val="Data"/>
      <sheetName val="saphiddenvaluecache"/>
      <sheetName val="saphiddenbackup"/>
      <sheetName val="saphiddenpivotdefinition"/>
      <sheetName val="sapactivexlhiddensheet"/>
      <sheetName val="Actual MTD"/>
      <sheetName val="OPEX Trend"/>
      <sheetName val="GM TTL"/>
      <sheetName val="BS Trend"/>
      <sheetName val="GM FW"/>
      <sheetName val="PL Trend"/>
      <sheetName val="GM AP"/>
      <sheetName val="GM EQ"/>
      <sheetName val="DSO"/>
      <sheetName val="INV DAYS"/>
      <sheetName val="DC Trend"/>
      <sheetName val="BU Gross Margins_FY2003 - EMEA3"/>
      <sheetName val="PONTO"/>
      <sheetName val="CEE Inline"/>
      <sheetName val="CEE NFS"/>
      <sheetName val="CEE Admin"/>
      <sheetName val="CEE Digital"/>
      <sheetName val="CEE Nike.com"/>
      <sheetName val="CEE Nike iD"/>
      <sheetName val="Actual_MTD"/>
      <sheetName val="OPEX_Trend"/>
      <sheetName val="GM_TTL"/>
      <sheetName val="BS_Trend"/>
      <sheetName val="GM_FW"/>
      <sheetName val="PL_Trend"/>
      <sheetName val="GM_AP"/>
      <sheetName val="GM_EQ"/>
      <sheetName val="INV_DAYS"/>
      <sheetName val="DC_T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ver"/>
      <sheetName val="Index"/>
      <sheetName val="Actual"/>
      <sheetName val="Actual MTD"/>
      <sheetName val="Actual YTD"/>
      <sheetName val="SG&amp;A"/>
      <sheetName val="SG&amp;A -by concept"/>
      <sheetName val="Fcst"/>
      <sheetName val="Fcst FY03"/>
      <sheetName val="FCST YTD"/>
      <sheetName val="FCST sales -by region"/>
      <sheetName val="FCST margin -by region"/>
      <sheetName val="SG&amp;A FCST"/>
      <sheetName val="SG&amp;A-FCST-by concept"/>
      <sheetName val="FW"/>
      <sheetName val="AP"/>
      <sheetName val="EQ"/>
      <sheetName val="BR"/>
      <sheetName val="FCST per Qtr"/>
      <sheetName val="Sheet1"/>
      <sheetName val="Sheet2"/>
      <sheetName val="Sheet3"/>
      <sheetName val="Headcount-by region"/>
      <sheetName val="COGS Adj Matrix"/>
      <sheetName val="Sheet4"/>
      <sheetName val="BUcheck"/>
      <sheetName val="Nike.com"/>
      <sheetName val="Sheet5"/>
      <sheetName val="sapactivexlhiddensheet"/>
      <sheetName val="Data Pull"/>
      <sheetName val="Fin Summ"/>
      <sheetName val="iMonthly rep package(Nov LC + m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"/>
      <sheetName val="saphiddenvaluecache"/>
      <sheetName val="saphiddenbackup"/>
      <sheetName val="saphiddenpivotdefinition"/>
      <sheetName val="sapactivexlhiddensheet"/>
      <sheetName val="Actual MTD"/>
      <sheetName val="F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_ANNUAL"/>
      <sheetName val="Tabelle1"/>
      <sheetName val="Tabelle2"/>
      <sheetName val="Tabelle3"/>
      <sheetName val="saphiddenvaluecache"/>
      <sheetName val="saphiddenbackup"/>
      <sheetName val="saphiddenpivotdefinition"/>
      <sheetName val="sapactivexlhiddensheet"/>
      <sheetName val="Actual MTD"/>
      <sheetName val="F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e covenants"/>
      <sheetName val="Capex2011 12"/>
      <sheetName val="Capex2010 11"/>
      <sheetName val="Tresoreria adquis vda jugadors"/>
      <sheetName val="Noviembre 2000"/>
      <sheetName val="Septiembre 2000"/>
      <sheetName val="Agosto 2000"/>
      <sheetName val="Octubre 2000"/>
      <sheetName val="Diciembre 2000"/>
      <sheetName val="Abril 2000"/>
      <sheetName val="Marzo 2000"/>
      <sheetName val="Febrero 2000"/>
      <sheetName val="Mayo 2000"/>
      <sheetName val="Junio 2000"/>
      <sheetName val="julio 2000"/>
    </sheetNames>
    <definedNames>
      <definedName name="_S4" refersTo="#¡REF!" sheetId="3"/>
      <definedName name="adtuwru" refersTo="#¡REF!" sheetId="3"/>
      <definedName name="aeryqery" refersTo="#¡REF!" sheetId="3"/>
      <definedName name="agrerg" refersTo="#¡REF!" sheetId="3"/>
      <definedName name="AP" refersTo="#¡REF!" sheetId="3"/>
      <definedName name="ateuw" refersTo="#¡REF!" sheetId="3"/>
      <definedName name="atuwrtu" refersTo="#¡REF!" sheetId="3"/>
      <definedName name="dghkdtyk" refersTo="#¡REF!" sheetId="3"/>
      <definedName name="fhui" refersTo="#¡REF!" sheetId="3"/>
      <definedName name="fouyfuo" refersTo="#¡REF!" sheetId="3"/>
      <definedName name="fui" refersTo="#¡REF!" sheetId="3"/>
      <definedName name="ghkidtyoi" refersTo="#¡REF!" sheetId="3"/>
      <definedName name="gjuloryu8o" refersTo="#¡REF!" sheetId="3"/>
      <definedName name="PPT" refersTo="#¡REF!" sheetId="3"/>
      <definedName name="qgqt" refersTo="#¡REF!" sheetId="3"/>
      <definedName name="rey" refersTo="#¡REF!" sheetId="3"/>
      <definedName name="rger" refersTo="#¡REF!" sheetId="3"/>
      <definedName name="sary" refersTo="#¡REF!" sheetId="3"/>
      <definedName name="sdrydu" refersTo="#¡REF!" sheetId="3"/>
      <definedName name="sdtui" refersTo="#¡REF!" sheetId="3"/>
      <definedName name="sfdh" refersTo="#¡REF!" sheetId="3"/>
      <definedName name="sfdtui" refersTo="#¡REF!" sheetId="3"/>
      <definedName name="sftutr6u" refersTo="#¡REF!" sheetId="3"/>
      <definedName name="sfyu" refersTo="#¡REF!" sheetId="3"/>
      <definedName name="sfyuh" refersTo="#¡REF!" sheetId="3"/>
      <definedName name="stesautrase" refersTo="#¡REF!" sheetId="3"/>
      <definedName name="truy" refersTo="#¡REF!" sheetId="3"/>
      <definedName name="ty" refersTo="#¡REF!" sheetId="3"/>
      <definedName name="xv" refersTo="#¡REF!" sheetId="3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_QUARTERLY"/>
      <sheetName val="Tabelle1"/>
      <sheetName val="Tabelle2"/>
      <sheetName val="Tabelle3"/>
      <sheetName val="saphiddenvaluecache"/>
      <sheetName val="saphiddenbackup"/>
      <sheetName val="saphiddenpivotdefinition"/>
      <sheetName val="sapactivexlhiddensheet"/>
      <sheetName val="Actual M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</row>
      </sheetData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 sheet"/>
      <sheetName val="loadfile"/>
      <sheetName val="NIKE.COM"/>
      <sheetName val="fcst jan 03"/>
      <sheetName val="budget 04"/>
      <sheetName val="FCST YTD"/>
      <sheetName val="Sheet1 (2)"/>
      <sheetName val="sheet1"/>
      <sheetName val="Budget 04 (2)"/>
      <sheetName val="Fcst FY03 (3)"/>
      <sheetName val="Fcst FY03 (2)"/>
      <sheetName val="Fcst FY03"/>
      <sheetName val="calculation"/>
      <sheetName val="loadfiles"/>
      <sheetName val="sga%"/>
      <sheetName val="worksheet- eccs"/>
      <sheetName val="revenues calculation"/>
      <sheetName val="revenues value"/>
      <sheetName val="Non comp stores"/>
      <sheetName val="sapactivexlhiddensheet"/>
      <sheetName val="final_sheet"/>
      <sheetName val="NIKE_COM"/>
      <sheetName val="fcst_jan_03"/>
      <sheetName val="budget_04"/>
      <sheetName val="FCST_YTD"/>
      <sheetName val="Sheet1_(2)"/>
      <sheetName val="Budget_04_(2)"/>
      <sheetName val="Fcst_FY03_(3)"/>
      <sheetName val="Fcst_FY03_(2)"/>
      <sheetName val="Fcst_FY03"/>
      <sheetName val="worksheet-_eccs"/>
      <sheetName val="revenues_calculation"/>
      <sheetName val="revenues_value"/>
      <sheetName val="Non_comp_s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d to lastyr"/>
      <sheetName val="qtd to lastyr"/>
      <sheetName val="qtd to budget"/>
      <sheetName val="ytd to pr fcst"/>
      <sheetName val="ytd to lastyr "/>
      <sheetName val="ytd to budget"/>
      <sheetName val="fcs qtd to pr fcst "/>
      <sheetName val="fcs qtd to budget"/>
      <sheetName val="fcs qtd to lastyr"/>
      <sheetName val="fcst to pr fcst"/>
      <sheetName val="fcst to budget"/>
      <sheetName val="Sheet1"/>
      <sheetName val="Reconciliation"/>
      <sheetName val="8QTR vs CONV"/>
      <sheetName val="8Qtr Adj vs Orig"/>
      <sheetName val="Box Adjusted for Savier"/>
      <sheetName val="Title &amp; Inputs"/>
      <sheetName val="Nike Inc C$"/>
      <sheetName val="Nike Inc"/>
      <sheetName val="Corporate and Elims"/>
      <sheetName val="Q3 Fcst Data"/>
      <sheetName val="Q4 Fcst Data"/>
      <sheetName val="FY'03 Fcst Data"/>
      <sheetName val="Sheet2"/>
      <sheetName val="saphiddenvaluecache"/>
      <sheetName val="saphiddenbackup"/>
      <sheetName val="saphiddenpivotdefinition"/>
      <sheetName val="sapactivexlhiddensheet"/>
      <sheetName val="mtd_to_lastyr"/>
      <sheetName val="qtd_to_lastyr"/>
      <sheetName val="qtd_to_budget"/>
      <sheetName val="ytd_to_pr_fcst"/>
      <sheetName val="ytd_to_lastyr_"/>
      <sheetName val="ytd_to_budget"/>
      <sheetName val="fcs_qtd_to_pr_fcst_"/>
      <sheetName val="fcs_qtd_to_budget"/>
      <sheetName val="fcs_qtd_to_lastyr"/>
      <sheetName val="fcst_to_pr_fcst"/>
      <sheetName val="fcst_to_budget"/>
      <sheetName val="8QTR_vs_CONV"/>
      <sheetName val="8Qtr_Adj_vs_Orig"/>
      <sheetName val="Box_Adjusted_for_Savier"/>
      <sheetName val="Title_&amp;_Inputs"/>
      <sheetName val="Nike_Inc_C$"/>
      <sheetName val="Nike_Inc"/>
      <sheetName val="Corporate_and_Elims"/>
      <sheetName val="Q3_Fcst_Data"/>
      <sheetName val="Q4_Fcst_Data"/>
      <sheetName val="FY'03_Fcst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S"/>
      <sheetName val="sapactivexlhiddensheet"/>
    </sheetNames>
    <sheetDataSet>
      <sheetData sheetId="0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Summary C$ (In Fran)"/>
      <sheetName val="Summary C$ (Ex Fran)"/>
      <sheetName val="FW Net Revenues"/>
      <sheetName val="FW Category Net Revenues"/>
      <sheetName val="FW Margin Reconciliation"/>
      <sheetName val="AP Net Revenues"/>
      <sheetName val="AP Category Net Revenues"/>
      <sheetName val="AP Margin Reconciliation"/>
      <sheetName val="EQ Net Revenues"/>
      <sheetName val="EQ Category Net Revenues"/>
      <sheetName val="EQ Margin Reconciliation"/>
      <sheetName val="Retail P&amp;L"/>
      <sheetName val="DC Summary"/>
      <sheetName val="DC Brand Comm Plan"/>
      <sheetName val="Sports M FY03"/>
      <sheetName val="Sports M FY04"/>
      <sheetName val="Sports M FY05"/>
      <sheetName val="Sports M FY06"/>
      <sheetName val="Space"/>
      <sheetName val="Op SG&amp;A"/>
      <sheetName val="Franchise stores"/>
      <sheetName val="SG&amp;A Franchise"/>
      <sheetName val="saphiddenvaluecache"/>
      <sheetName val="saphiddenbackup"/>
      <sheetName val="saphiddenpivotdefinition"/>
      <sheetName val="sapactivexlhiddensheet"/>
      <sheetName val="Summary_C$_(In_Fran)"/>
      <sheetName val="Summary_C$_(Ex_Fran)"/>
      <sheetName val="FW_Net_Revenues"/>
      <sheetName val="FW_Category_Net_Revenues"/>
      <sheetName val="FW_Margin_Reconciliation"/>
      <sheetName val="AP_Net_Revenues"/>
      <sheetName val="AP_Category_Net_Revenues"/>
      <sheetName val="AP_Margin_Reconciliation"/>
      <sheetName val="EQ_Net_Revenues"/>
      <sheetName val="EQ_Category_Net_Revenues"/>
      <sheetName val="EQ_Margin_Reconciliation"/>
      <sheetName val="Retail_P&amp;L"/>
      <sheetName val="DC_Summary"/>
      <sheetName val="DC_Brand_Comm_Plan"/>
      <sheetName val="Sports_M_FY03"/>
      <sheetName val="Sports_M_FY04"/>
      <sheetName val="Sports_M_FY05"/>
      <sheetName val="Sports_M_FY06"/>
      <sheetName val="Op_SG&amp;A"/>
      <sheetName val="Franchise_stores"/>
      <sheetName val="SG&amp;A_Franch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39">
          <cell r="A39" t="str">
            <v>X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_ANNUAL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_QUARTERLY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Matrix"/>
      <sheetName val="sapactivexlhiddensheet"/>
    </sheet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ricas"/>
      <sheetName val="saphiddenvaluecache"/>
      <sheetName val="saphiddenbackup"/>
      <sheetName val="saphiddenpivotdefinition"/>
      <sheetName val="sapactivexlhiddensheet"/>
      <sheetName val=" FUTBOL REVENUE Manag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 Roll-Up"/>
      <sheetName val="saphiddenvaluecache"/>
      <sheetName val="saphiddenbackup"/>
      <sheetName val="saphiddenpivotdefinition"/>
      <sheetName val="sapactivexlhiddensheet"/>
      <sheetName val="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A39" t="str">
            <v>X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- IBERIA FY03-02"/>
      <sheetName val="current version"/>
      <sheetName val="#REF"/>
      <sheetName val="Cesh Oaks"/>
      <sheetName val="Troyes"/>
      <sheetName val="Mendrisio"/>
      <sheetName val="Madrid"/>
      <sheetName val="Cuneo"/>
      <sheetName val="Copenhagen"/>
      <sheetName val="Hilversum"/>
      <sheetName val="Laakdal"/>
      <sheetName val="Killa"/>
      <sheetName val="Sales_-_IBERIA_FY03-02"/>
      <sheetName val="current_version"/>
      <sheetName val="Cesh_Oa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apactivexlhiddensheet"/>
      <sheetName val="Killa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W"/>
      <sheetName val="AP"/>
      <sheetName val="EQ"/>
      <sheetName val="saphiddenvaluecache"/>
      <sheetName val="saphiddenbackup"/>
      <sheetName val="saphiddenpivotdefinition"/>
      <sheetName val="sapactivexlhiddensheet"/>
      <sheetName val="PONT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>
        <row r="39">
          <cell r="A39" t="str">
            <v>X</v>
          </cell>
          <cell r="D39" t="str">
            <v>X</v>
          </cell>
        </row>
      </sheetData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SGA assumptions"/>
      <sheetName val="REV_ASSUMPTIONS"/>
      <sheetName val="AP CLS units"/>
      <sheetName val="Rev&amp;Units forecast"/>
      <sheetName val="Rev&amp;Units_values"/>
      <sheetName val="sapactivexlhiddensheet"/>
      <sheetName val="FW"/>
      <sheetName val="AP"/>
      <sheetName val="SGA_assumptions"/>
      <sheetName val="AP_CLS_units"/>
      <sheetName val="Rev&amp;Units_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9">
          <cell r="A39" t="str">
            <v>X</v>
          </cell>
        </row>
      </sheetData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apactivexlhiddensheet"/>
      <sheetName val="whsl vs rtl cls units3"/>
      <sheetName val="whsl_vs_rtl_cls_units3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G&amp;A"/>
      <sheetName val="sapactivexlhiddensheet"/>
      <sheetName val="Actual MTD"/>
      <sheetName val="Actual_MTD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FY02R "/>
      <sheetName val="saphiddenvaluecache"/>
      <sheetName val="saphiddenbackup"/>
      <sheetName val="saphiddenpivotdefinition"/>
      <sheetName val="sapactivexlhiddensheet"/>
      <sheetName val="F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recard"/>
      <sheetName val="Consolidating P&amp;L"/>
      <sheetName val="Tabelle3"/>
      <sheetName val="saphiddenvaluecache"/>
      <sheetName val="saphiddenbackup"/>
      <sheetName val="saphiddenpivotdefinition"/>
      <sheetName val="sapactivexlhiddensheet"/>
      <sheetName val="Actual MTD"/>
      <sheetName val="Consolidating_P&amp;L"/>
      <sheetName val="Actual_M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C"/>
      <sheetName val="OP SG&amp;A"/>
      <sheetName val="sapactivexlhiddensheet"/>
    </sheetNames>
    <sheetDataSet>
      <sheetData sheetId="0"/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ver"/>
      <sheetName val="Actual YTD"/>
      <sheetName val="Fcst FY03"/>
      <sheetName val="sapactivexlhiddensheet"/>
      <sheetName val="budget 04"/>
      <sheetName val="Actual_YTD"/>
      <sheetName val="Fcst_FY03"/>
      <sheetName val="budget_04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ver"/>
      <sheetName val="Index"/>
      <sheetName val="Actual"/>
      <sheetName val="Actual MTD"/>
      <sheetName val="Actual YTD"/>
      <sheetName val="SG&amp;A"/>
      <sheetName val="SG&amp;A -by concept"/>
      <sheetName val="Fcst"/>
      <sheetName val="Fcst FY03"/>
      <sheetName val="FCST per Qtr"/>
      <sheetName val="SG&amp;A FCST"/>
      <sheetName val="SG&amp;A-FCST-by concept"/>
      <sheetName val="FW"/>
      <sheetName val="AP"/>
      <sheetName val="EQ"/>
      <sheetName val="OT"/>
      <sheetName val="Sheet1"/>
      <sheetName val="Sheet3"/>
      <sheetName val="FCST sales -by region"/>
      <sheetName val="FCST margin -by region"/>
      <sheetName val="Headcount-by region"/>
      <sheetName val="COGS Adj Matrix"/>
      <sheetName val="BUcheck"/>
      <sheetName val="Nike.com"/>
      <sheetName val="Sheet5"/>
      <sheetName val="sapactivexlhiddensheet"/>
      <sheetName val="Actual_MTD"/>
      <sheetName val="Actual_YTD"/>
      <sheetName val="SG&amp;A_-by_concept"/>
      <sheetName val="Fcst_FY03"/>
      <sheetName val="FCST_per_Qtr"/>
      <sheetName val="SG&amp;A_FCST"/>
      <sheetName val="SG&amp;A-FCST-by_concept"/>
      <sheetName val="FCST_sales_-by_region"/>
      <sheetName val="FCST_margin_-by_region"/>
      <sheetName val="Headcount-by_region"/>
      <sheetName val="COGS_Adj_Matrix"/>
      <sheetName val="Nike_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current version"/>
      <sheetName val="Laakdal"/>
      <sheetName val="Hilversum"/>
      <sheetName val="#REF"/>
      <sheetName val="Copenhagen"/>
      <sheetName val="Troyes"/>
      <sheetName val="Madrid"/>
      <sheetName val="Mendrisio"/>
      <sheetName val="Cesh Oaks"/>
      <sheetName val="Cuneo"/>
      <sheetName val="FcstAccuracy"/>
      <sheetName val="CO-AP"/>
      <sheetName val="Inv Turns-AP"/>
      <sheetName val="CO-EQ"/>
      <sheetName val="Inv Turns-EQ"/>
      <sheetName val="Inv Turns-FW"/>
      <sheetName val="Enero_2000"/>
      <sheetName val="Febrero_2000"/>
      <sheetName val="Marzo_2000"/>
      <sheetName val="Abril_2000"/>
      <sheetName val="Mayo_2000"/>
      <sheetName val="Junio_2000"/>
      <sheetName val="julio_2000"/>
      <sheetName val="Agosto_2000"/>
      <sheetName val="Septiembre_2000"/>
      <sheetName val="Octubre_2000"/>
      <sheetName val="Noviembre_2000"/>
      <sheetName val="Diciembre_2000"/>
      <sheetName val="Total_2000"/>
      <sheetName val="Enero_2001"/>
      <sheetName val="Febrero_2001"/>
      <sheetName val="current_version"/>
      <sheetName val="Cesh_Oaks"/>
      <sheetName val="Inv_Turns-AP"/>
      <sheetName val="Inv_Turns-EQ"/>
      <sheetName val="Inv_Turns-F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ABELLAN GONZALEZ</v>
          </cell>
          <cell r="B3" t="str">
            <v>David</v>
          </cell>
          <cell r="E3" t="str">
            <v>M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3573752</v>
          </cell>
          <cell r="J3">
            <v>0.06</v>
          </cell>
          <cell r="K3">
            <v>17868.759999999998</v>
          </cell>
          <cell r="L3">
            <v>5956.253333333334</v>
          </cell>
        </row>
        <row r="4">
          <cell r="A4" t="str">
            <v>ALBARRACIN LATORRE</v>
          </cell>
          <cell r="B4" t="str">
            <v>Laura</v>
          </cell>
          <cell r="E4" t="str">
            <v>F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E6" t="str">
            <v>F</v>
          </cell>
          <cell r="F6">
            <v>33635</v>
          </cell>
          <cell r="G6" t="str">
            <v>PR Mgr</v>
          </cell>
          <cell r="H6" t="str">
            <v>U</v>
          </cell>
          <cell r="I6">
            <v>6540506</v>
          </cell>
          <cell r="J6">
            <v>0.06</v>
          </cell>
          <cell r="K6">
            <v>32702.53</v>
          </cell>
          <cell r="L6">
            <v>10900.843333333334</v>
          </cell>
        </row>
        <row r="7">
          <cell r="A7" t="str">
            <v>AMARO VICENTE</v>
          </cell>
          <cell r="B7" t="str">
            <v>Belén</v>
          </cell>
          <cell r="E7" t="str">
            <v>F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E8" t="str">
            <v>M</v>
          </cell>
          <cell r="F8">
            <v>35217</v>
          </cell>
          <cell r="G8" t="str">
            <v>Promo Tennis</v>
          </cell>
          <cell r="H8" t="str">
            <v>L</v>
          </cell>
          <cell r="I8">
            <v>3954748</v>
          </cell>
          <cell r="J8">
            <v>0.06</v>
          </cell>
          <cell r="K8">
            <v>19773.740000000002</v>
          </cell>
          <cell r="L8">
            <v>6591.2466666666669</v>
          </cell>
        </row>
        <row r="9">
          <cell r="A9" t="str">
            <v>ANGULO ALTUBE</v>
          </cell>
          <cell r="B9" t="str">
            <v>Iñigo</v>
          </cell>
          <cell r="E9" t="str">
            <v>M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E10" t="str">
            <v>M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E12" t="str">
            <v>F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E13" t="str">
            <v>M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10762500</v>
          </cell>
          <cell r="J13">
            <v>0.06</v>
          </cell>
          <cell r="K13">
            <v>53812.5</v>
          </cell>
          <cell r="L13">
            <v>17937.5</v>
          </cell>
        </row>
        <row r="14">
          <cell r="A14" t="str">
            <v>BUSQUETS FEBRER</v>
          </cell>
          <cell r="B14" t="str">
            <v>Joan</v>
          </cell>
          <cell r="E14" t="str">
            <v>M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E15" t="str">
            <v>F</v>
          </cell>
          <cell r="F15">
            <v>34435</v>
          </cell>
          <cell r="G15" t="str">
            <v>AMM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E17" t="str">
            <v>F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  <cell r="B18" t="str">
            <v>Jose Luis</v>
          </cell>
          <cell r="E18" t="str">
            <v>M</v>
          </cell>
          <cell r="G18" t="str">
            <v>Running Category Leader</v>
          </cell>
          <cell r="H18" t="str">
            <v>E</v>
          </cell>
          <cell r="I18">
            <v>7385000</v>
          </cell>
          <cell r="J18">
            <v>0.06</v>
          </cell>
          <cell r="K18">
            <v>36925</v>
          </cell>
          <cell r="L18">
            <v>12308.333333333334</v>
          </cell>
        </row>
        <row r="19">
          <cell r="A19" t="str">
            <v>CARRERO GARCIA</v>
          </cell>
          <cell r="B19" t="str">
            <v>M. Isabel</v>
          </cell>
          <cell r="E19" t="str">
            <v>F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E20" t="str">
            <v>M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0.02</v>
          </cell>
          <cell r="K20">
            <v>6666.666666666667</v>
          </cell>
          <cell r="L20">
            <v>6666.666666666667</v>
          </cell>
        </row>
        <row r="21">
          <cell r="A21" t="str">
            <v>CONTRERAS CONTRERAS</v>
          </cell>
        </row>
        <row r="22">
          <cell r="A22" t="str">
            <v>COSTA MASFERRER</v>
          </cell>
          <cell r="B22" t="str">
            <v>Manel</v>
          </cell>
          <cell r="E22" t="str">
            <v>M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4590000</v>
          </cell>
          <cell r="J22">
            <v>0.06</v>
          </cell>
          <cell r="K22">
            <v>22950</v>
          </cell>
          <cell r="L22">
            <v>7650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E24" t="str">
            <v>F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E25" t="str">
            <v>M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E26" t="str">
            <v>M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E27" t="str">
            <v>F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E28" t="str">
            <v>M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  <cell r="B30" t="str">
            <v>Eva</v>
          </cell>
          <cell r="E30" t="str">
            <v>F</v>
          </cell>
          <cell r="F30">
            <v>33805</v>
          </cell>
          <cell r="G30" t="str">
            <v>Advertising Assistant</v>
          </cell>
          <cell r="H30" t="str">
            <v>A</v>
          </cell>
          <cell r="I30">
            <v>3206042</v>
          </cell>
          <cell r="J30">
            <v>0.06</v>
          </cell>
          <cell r="K30">
            <v>16030.21</v>
          </cell>
          <cell r="L30">
            <v>5343.4033333333336</v>
          </cell>
        </row>
        <row r="31">
          <cell r="A31" t="str">
            <v>GARZO TUSQUETS</v>
          </cell>
          <cell r="B31" t="str">
            <v>Marcos</v>
          </cell>
          <cell r="E31" t="str">
            <v>M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</row>
        <row r="35">
          <cell r="A35" t="str">
            <v>HERRERO YARZA</v>
          </cell>
          <cell r="B35" t="str">
            <v>Neus</v>
          </cell>
          <cell r="E35" t="str">
            <v>F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</row>
        <row r="37">
          <cell r="A37" t="str">
            <v>JIMENEZ ARRIBAS</v>
          </cell>
          <cell r="B37" t="str">
            <v>Joan Carles</v>
          </cell>
          <cell r="E37" t="str">
            <v>M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E40" t="str">
            <v>M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9494996</v>
          </cell>
          <cell r="J40">
            <v>0</v>
          </cell>
          <cell r="K40">
            <v>0</v>
          </cell>
          <cell r="L40">
            <v>15824.993333333334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E42" t="str">
            <v>M</v>
          </cell>
          <cell r="F42">
            <v>35431</v>
          </cell>
          <cell r="G42" t="str">
            <v>Promo Basket</v>
          </cell>
          <cell r="H42" t="str">
            <v>L</v>
          </cell>
          <cell r="I42">
            <v>4494000</v>
          </cell>
          <cell r="J42">
            <v>0.06</v>
          </cell>
          <cell r="K42">
            <v>22470</v>
          </cell>
          <cell r="L42">
            <v>7490</v>
          </cell>
        </row>
        <row r="43">
          <cell r="A43" t="str">
            <v>MATAS PUIGDOLLERS</v>
          </cell>
          <cell r="B43" t="str">
            <v>Francesc</v>
          </cell>
          <cell r="E43" t="str">
            <v>M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E44" t="str">
            <v>M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E46" t="str">
            <v>M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E47" t="str">
            <v>M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E49" t="str">
            <v>M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E53" t="str">
            <v>M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</row>
        <row r="55">
          <cell r="A55" t="str">
            <v>MUÑOZ GARRIDO</v>
          </cell>
          <cell r="B55" t="str">
            <v>Manuel</v>
          </cell>
          <cell r="E55" t="str">
            <v>M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E56" t="str">
            <v>M</v>
          </cell>
          <cell r="F56">
            <v>35544</v>
          </cell>
          <cell r="G56" t="str">
            <v>Sales Integration Manager</v>
          </cell>
          <cell r="I56">
            <v>10617628</v>
          </cell>
          <cell r="J56">
            <v>0.06</v>
          </cell>
          <cell r="K56">
            <v>53088.139999999992</v>
          </cell>
          <cell r="L56">
            <v>17696.046666666665</v>
          </cell>
        </row>
        <row r="57">
          <cell r="A57" t="str">
            <v>PABLA SINGH</v>
          </cell>
          <cell r="B57" t="str">
            <v>Ravinder</v>
          </cell>
          <cell r="E57" t="str">
            <v>M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E58" t="str">
            <v>M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E59" t="str">
            <v>M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E60" t="str">
            <v>M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E61" t="str">
            <v>M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</row>
        <row r="63">
          <cell r="A63" t="str">
            <v>PERNIL MEJIAS</v>
          </cell>
          <cell r="B63" t="str">
            <v>Aser</v>
          </cell>
          <cell r="E63" t="str">
            <v>M</v>
          </cell>
          <cell r="F63">
            <v>35249</v>
          </cell>
          <cell r="G63" t="str">
            <v>Promo Runniing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E64" t="str">
            <v>F</v>
          </cell>
          <cell r="F64">
            <v>35278</v>
          </cell>
          <cell r="G64" t="str">
            <v>Receptionist</v>
          </cell>
          <cell r="H64" t="str">
            <v>V</v>
          </cell>
          <cell r="I64">
            <v>2051034</v>
          </cell>
          <cell r="J64">
            <v>0.06</v>
          </cell>
          <cell r="K64">
            <v>10255.17</v>
          </cell>
          <cell r="L64">
            <v>3418.39</v>
          </cell>
        </row>
        <row r="65">
          <cell r="A65" t="str">
            <v>RAMIREZ GURRUCHAGA</v>
          </cell>
        </row>
        <row r="66">
          <cell r="A66" t="str">
            <v>RAMOS PORRAS</v>
          </cell>
        </row>
        <row r="67">
          <cell r="A67" t="str">
            <v>RIVERO TORRA-BALARI</v>
          </cell>
          <cell r="B67" t="str">
            <v>M. Victoria</v>
          </cell>
          <cell r="E67" t="str">
            <v>F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E69" t="str">
            <v>M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E70" t="str">
            <v>F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</row>
        <row r="73">
          <cell r="A73" t="str">
            <v>SANCHEZ MARCOS</v>
          </cell>
        </row>
        <row r="74">
          <cell r="A74" t="str">
            <v>SANLLEHI COLOM</v>
          </cell>
          <cell r="B74" t="str">
            <v>Juanjo</v>
          </cell>
          <cell r="E74" t="str">
            <v>M</v>
          </cell>
          <cell r="F74">
            <v>34516</v>
          </cell>
          <cell r="G74" t="str">
            <v>Running Sales Rep.</v>
          </cell>
          <cell r="H74" t="str">
            <v>U</v>
          </cell>
          <cell r="I74">
            <v>6150004</v>
          </cell>
          <cell r="J74">
            <v>0.06</v>
          </cell>
          <cell r="K74">
            <v>30750.02</v>
          </cell>
          <cell r="L74">
            <v>10250.006666666666</v>
          </cell>
        </row>
        <row r="75">
          <cell r="A75" t="str">
            <v>SANZ COBOS</v>
          </cell>
          <cell r="B75" t="str">
            <v>Raul</v>
          </cell>
          <cell r="E75" t="str">
            <v>M</v>
          </cell>
          <cell r="F75">
            <v>35317</v>
          </cell>
          <cell r="G75" t="str">
            <v>Football Sales Rep</v>
          </cell>
          <cell r="H75" t="str">
            <v>U</v>
          </cell>
          <cell r="I75">
            <v>7200000</v>
          </cell>
          <cell r="J75">
            <v>0.06</v>
          </cell>
          <cell r="K75">
            <v>36000</v>
          </cell>
          <cell r="L75">
            <v>12000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</row>
      </sheetData>
      <sheetData sheetId="6" refreshError="1">
        <row r="3">
          <cell r="A3" t="str">
            <v>ABELLAN GONZALEZ</v>
          </cell>
          <cell r="B3" t="str">
            <v>David</v>
          </cell>
          <cell r="E3" t="str">
            <v>M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E4" t="str">
            <v>F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E6" t="str">
            <v>F</v>
          </cell>
          <cell r="F6">
            <v>33635</v>
          </cell>
          <cell r="G6" t="str">
            <v>PR Mgr</v>
          </cell>
          <cell r="H6" t="str">
            <v>U</v>
          </cell>
          <cell r="I6">
            <v>7000000</v>
          </cell>
          <cell r="J6">
            <v>0.06</v>
          </cell>
          <cell r="K6">
            <v>35000</v>
          </cell>
          <cell r="L6">
            <v>11666.666666666666</v>
          </cell>
        </row>
        <row r="7">
          <cell r="A7" t="str">
            <v>AMARO VICENTE</v>
          </cell>
          <cell r="B7" t="str">
            <v>Belén</v>
          </cell>
          <cell r="E7" t="str">
            <v>F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E8" t="str">
            <v>M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4300000</v>
          </cell>
          <cell r="J8">
            <v>0.06</v>
          </cell>
          <cell r="K8">
            <v>21500</v>
          </cell>
          <cell r="L8">
            <v>7166.666666666667</v>
          </cell>
        </row>
        <row r="9">
          <cell r="A9" t="str">
            <v>ANGULO ALTUBE</v>
          </cell>
          <cell r="B9" t="str">
            <v>Iñigo</v>
          </cell>
          <cell r="E9" t="str">
            <v>M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E10" t="str">
            <v>M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E12" t="str">
            <v>F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E13" t="str">
            <v>M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E14" t="str">
            <v>M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E15" t="str">
            <v>F</v>
          </cell>
          <cell r="F15">
            <v>34435</v>
          </cell>
          <cell r="G15" t="str">
            <v>AMM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E17" t="str">
            <v>F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  <cell r="B18" t="str">
            <v>Jose Luis</v>
          </cell>
          <cell r="E18" t="str">
            <v>M</v>
          </cell>
          <cell r="F18">
            <v>34121</v>
          </cell>
          <cell r="G18" t="str">
            <v>Running Category Leader</v>
          </cell>
          <cell r="H18" t="str">
            <v>E</v>
          </cell>
          <cell r="I18">
            <v>7385000</v>
          </cell>
          <cell r="J18">
            <v>0.06</v>
          </cell>
          <cell r="K18">
            <v>36925</v>
          </cell>
          <cell r="L18">
            <v>12308.333333333334</v>
          </cell>
        </row>
        <row r="19">
          <cell r="A19" t="str">
            <v>CARRERO GARCIA</v>
          </cell>
          <cell r="B19" t="str">
            <v>M. Isabel</v>
          </cell>
          <cell r="E19" t="str">
            <v>F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E20" t="str">
            <v>M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0.02</v>
          </cell>
          <cell r="K20">
            <v>6666.666666666667</v>
          </cell>
          <cell r="L20">
            <v>6666.666666666667</v>
          </cell>
        </row>
        <row r="21">
          <cell r="A21" t="str">
            <v>CONTRERAS CONTRERAS</v>
          </cell>
        </row>
        <row r="22">
          <cell r="A22" t="str">
            <v>COSTA MASFERRER</v>
          </cell>
          <cell r="B22" t="str">
            <v>Manel</v>
          </cell>
          <cell r="E22" t="str">
            <v>M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4590000</v>
          </cell>
          <cell r="J22">
            <v>0.06</v>
          </cell>
          <cell r="K22">
            <v>22950</v>
          </cell>
          <cell r="L22">
            <v>7650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E24" t="str">
            <v>F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E25" t="str">
            <v>M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E26" t="str">
            <v>M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E27" t="str">
            <v>F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E28" t="str">
            <v>M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  <cell r="B30" t="str">
            <v>Eva</v>
          </cell>
          <cell r="E30" t="str">
            <v>F</v>
          </cell>
          <cell r="F30">
            <v>33805</v>
          </cell>
          <cell r="G30" t="str">
            <v>Advertising Assistant</v>
          </cell>
          <cell r="H30" t="str">
            <v>A</v>
          </cell>
          <cell r="I30">
            <v>3206042</v>
          </cell>
          <cell r="J30">
            <v>0.06</v>
          </cell>
          <cell r="K30">
            <v>16030.21</v>
          </cell>
          <cell r="L30">
            <v>5343.4033333333336</v>
          </cell>
        </row>
        <row r="31">
          <cell r="A31" t="str">
            <v>GARZO TUSQUETS</v>
          </cell>
          <cell r="B31" t="str">
            <v>Marcos</v>
          </cell>
          <cell r="E31" t="str">
            <v>M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E34" t="str">
            <v>M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E35" t="str">
            <v>F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  <cell r="B36" t="str">
            <v>Carlos</v>
          </cell>
          <cell r="E36" t="str">
            <v>M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E37" t="str">
            <v>M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E40" t="str">
            <v>M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0.01</v>
          </cell>
          <cell r="K40">
            <v>24990.666666666664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E42" t="str">
            <v>M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4494000</v>
          </cell>
          <cell r="J42">
            <v>0.06</v>
          </cell>
          <cell r="K42">
            <v>22470</v>
          </cell>
          <cell r="L42">
            <v>7490</v>
          </cell>
        </row>
        <row r="43">
          <cell r="A43" t="str">
            <v>MATAS PUIGDOLLERS</v>
          </cell>
          <cell r="B43" t="str">
            <v>Francesc</v>
          </cell>
          <cell r="E43" t="str">
            <v>M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E44" t="str">
            <v>M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E46" t="str">
            <v>M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E47" t="str">
            <v>M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E49" t="str">
            <v>M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E53" t="str">
            <v>M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</row>
        <row r="55">
          <cell r="A55" t="str">
            <v>MUÑOZ GARRIDO</v>
          </cell>
          <cell r="B55" t="str">
            <v>Manuel</v>
          </cell>
          <cell r="E55" t="str">
            <v>M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E56" t="str">
            <v>M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10617628</v>
          </cell>
          <cell r="J56">
            <v>0.06</v>
          </cell>
          <cell r="K56">
            <v>53088.139999999992</v>
          </cell>
          <cell r="L56">
            <v>17696.046666666665</v>
          </cell>
        </row>
        <row r="57">
          <cell r="A57" t="str">
            <v>PABLA SINGH</v>
          </cell>
          <cell r="B57" t="str">
            <v>Ravinder</v>
          </cell>
          <cell r="E57" t="str">
            <v>M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E58" t="str">
            <v>M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E59" t="str">
            <v>M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E60" t="str">
            <v>M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E61" t="str">
            <v>M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</row>
        <row r="63">
          <cell r="A63" t="str">
            <v>PERNIL MEJIAS</v>
          </cell>
          <cell r="B63" t="str">
            <v>Aser</v>
          </cell>
          <cell r="E63" t="str">
            <v>M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E64" t="str">
            <v>F</v>
          </cell>
          <cell r="F64">
            <v>35278</v>
          </cell>
          <cell r="G64" t="str">
            <v>Receptionist</v>
          </cell>
          <cell r="H64" t="str">
            <v>V</v>
          </cell>
          <cell r="I64">
            <v>2051034</v>
          </cell>
          <cell r="J64">
            <v>0.06</v>
          </cell>
          <cell r="K64">
            <v>10255.17</v>
          </cell>
          <cell r="L64">
            <v>3418.39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E66" t="str">
            <v>M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E67" t="str">
            <v>F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E69" t="str">
            <v>M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E70" t="str">
            <v>F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E72" t="str">
            <v>M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E73" t="str">
            <v>M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3655680</v>
          </cell>
          <cell r="J73">
            <v>0.06</v>
          </cell>
          <cell r="K73">
            <v>18278.399999999998</v>
          </cell>
          <cell r="L73">
            <v>6092.8</v>
          </cell>
        </row>
        <row r="74">
          <cell r="A74" t="str">
            <v>SANLLEHI COLOM</v>
          </cell>
          <cell r="B74" t="str">
            <v>Raul</v>
          </cell>
          <cell r="E74" t="str">
            <v>M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E75" t="str">
            <v>F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E79" t="str">
            <v>M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7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PR Mgr</v>
          </cell>
          <cell r="H6" t="str">
            <v>U</v>
          </cell>
          <cell r="I6">
            <v>7000000</v>
          </cell>
          <cell r="J6">
            <v>0.06</v>
          </cell>
          <cell r="K6">
            <v>35000</v>
          </cell>
          <cell r="L6">
            <v>11666.666666666666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4300000</v>
          </cell>
          <cell r="J8">
            <v>0.06</v>
          </cell>
          <cell r="K8">
            <v>21500</v>
          </cell>
          <cell r="L8">
            <v>7166.666666666667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AMM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  <cell r="B18" t="str">
            <v>Jose Luis</v>
          </cell>
          <cell r="C18" t="str">
            <v>M</v>
          </cell>
          <cell r="D18" t="str">
            <v>51389898</v>
          </cell>
          <cell r="E18" t="str">
            <v>D</v>
          </cell>
          <cell r="F18">
            <v>34121</v>
          </cell>
          <cell r="G18" t="str">
            <v>Running Category Leader</v>
          </cell>
          <cell r="H18" t="str">
            <v>E</v>
          </cell>
          <cell r="I18">
            <v>7385000</v>
          </cell>
          <cell r="J18">
            <v>0.06</v>
          </cell>
          <cell r="K18">
            <v>36925</v>
          </cell>
          <cell r="L18">
            <v>12308.333333333334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0.02</v>
          </cell>
          <cell r="K20">
            <v>6666.666666666667</v>
          </cell>
          <cell r="L20">
            <v>6666.666666666667</v>
          </cell>
        </row>
        <row r="21">
          <cell r="A21" t="str">
            <v>CONTRERAS CONTRERAS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5000000</v>
          </cell>
          <cell r="J22">
            <v>0.06</v>
          </cell>
          <cell r="K22">
            <v>25000</v>
          </cell>
          <cell r="L22">
            <v>8333.3333333333339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C25" t="str">
            <v>M</v>
          </cell>
          <cell r="D25">
            <v>20178775</v>
          </cell>
          <cell r="E25" t="str">
            <v>R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C26" t="str">
            <v>M</v>
          </cell>
          <cell r="D26">
            <v>20178774</v>
          </cell>
          <cell r="E26" t="str">
            <v>T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5000000</v>
          </cell>
          <cell r="J42">
            <v>0.06</v>
          </cell>
          <cell r="K42">
            <v>25000</v>
          </cell>
          <cell r="L42">
            <v>8333.3333333333339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10617628</v>
          </cell>
          <cell r="J56">
            <v>0.06</v>
          </cell>
          <cell r="K56">
            <v>53088.139999999992</v>
          </cell>
          <cell r="L56">
            <v>17696.046666666665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C59" t="str">
            <v>M</v>
          </cell>
          <cell r="D59">
            <v>33877567</v>
          </cell>
          <cell r="E59" t="str">
            <v>Q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C60" t="str">
            <v>M</v>
          </cell>
          <cell r="D60">
            <v>33866385</v>
          </cell>
          <cell r="E60" t="str">
            <v>N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3655680</v>
          </cell>
          <cell r="J73">
            <v>0.06</v>
          </cell>
          <cell r="K73">
            <v>18278.399999999998</v>
          </cell>
          <cell r="L73">
            <v>6092.8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8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4300000</v>
          </cell>
          <cell r="J8">
            <v>0.06</v>
          </cell>
          <cell r="K8">
            <v>21500</v>
          </cell>
          <cell r="L8">
            <v>7166.666666666667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Reatil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4449606</v>
          </cell>
          <cell r="J17">
            <v>0.06</v>
          </cell>
          <cell r="K17">
            <v>22248.03</v>
          </cell>
          <cell r="L17">
            <v>7416.0099999999993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26259</v>
          </cell>
          <cell r="G21" t="str">
            <v>Credit Manager</v>
          </cell>
          <cell r="H21" t="str">
            <v>U</v>
          </cell>
          <cell r="I21">
            <v>4000000</v>
          </cell>
          <cell r="J21">
            <v>0.06</v>
          </cell>
          <cell r="K21">
            <v>20000</v>
          </cell>
          <cell r="L21">
            <v>6666.666666666667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29000</v>
          </cell>
          <cell r="L22">
            <v>9667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Jesus</v>
          </cell>
          <cell r="C25" t="str">
            <v>M</v>
          </cell>
          <cell r="D25">
            <v>20178775</v>
          </cell>
          <cell r="E25" t="str">
            <v>R</v>
          </cell>
          <cell r="F25">
            <v>35217</v>
          </cell>
          <cell r="G25" t="str">
            <v>Sales Rep.</v>
          </cell>
          <cell r="H25" t="str">
            <v>L</v>
          </cell>
          <cell r="I25">
            <v>4092366</v>
          </cell>
          <cell r="J25">
            <v>0.06</v>
          </cell>
          <cell r="K25">
            <v>20461.829999999998</v>
          </cell>
          <cell r="L25">
            <v>6820.6100000000006</v>
          </cell>
        </row>
        <row r="26">
          <cell r="A26" t="str">
            <v>DIAZ RIVAS</v>
          </cell>
          <cell r="B26" t="str">
            <v>José Ramón</v>
          </cell>
          <cell r="C26" t="str">
            <v>M</v>
          </cell>
          <cell r="D26">
            <v>20178774</v>
          </cell>
          <cell r="E26" t="str">
            <v>T</v>
          </cell>
          <cell r="F26">
            <v>34708</v>
          </cell>
          <cell r="G26" t="str">
            <v>Regional Mgr</v>
          </cell>
          <cell r="H26" t="str">
            <v>U</v>
          </cell>
          <cell r="I26">
            <v>6500000</v>
          </cell>
          <cell r="J26">
            <v>0.06</v>
          </cell>
          <cell r="K26">
            <v>32500</v>
          </cell>
          <cell r="L26">
            <v>10833.333333333334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3150000</v>
          </cell>
          <cell r="J35">
            <v>0.06</v>
          </cell>
          <cell r="K35">
            <v>15750</v>
          </cell>
          <cell r="L35">
            <v>5250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29000</v>
          </cell>
          <cell r="L42">
            <v>9667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5000000</v>
          </cell>
          <cell r="J43">
            <v>0.06</v>
          </cell>
          <cell r="K43">
            <v>25000</v>
          </cell>
          <cell r="L43">
            <v>8333.3333333333339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3642692</v>
          </cell>
          <cell r="J49">
            <v>0.06</v>
          </cell>
          <cell r="K49">
            <v>18213.46</v>
          </cell>
          <cell r="L49">
            <v>6071.1533333333327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61052.534999999996</v>
          </cell>
          <cell r="L56">
            <v>20350.845000000001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Moises</v>
          </cell>
          <cell r="C59" t="str">
            <v>M</v>
          </cell>
          <cell r="D59">
            <v>33877567</v>
          </cell>
          <cell r="E59" t="str">
            <v>Q</v>
          </cell>
          <cell r="F59">
            <v>33117</v>
          </cell>
          <cell r="G59" t="str">
            <v>Apparel Sales Mgr</v>
          </cell>
          <cell r="H59" t="str">
            <v>E</v>
          </cell>
          <cell r="I59">
            <v>14600782</v>
          </cell>
          <cell r="J59">
            <v>0.06</v>
          </cell>
          <cell r="K59">
            <v>73003.909999999989</v>
          </cell>
          <cell r="L59">
            <v>24334.636666666669</v>
          </cell>
        </row>
        <row r="60">
          <cell r="A60" t="str">
            <v>PARDILLA FERNANDEZ-MIRANDA</v>
          </cell>
          <cell r="B60" t="str">
            <v>Fernando</v>
          </cell>
          <cell r="C60" t="str">
            <v>M</v>
          </cell>
          <cell r="D60">
            <v>33866385</v>
          </cell>
          <cell r="E60" t="str">
            <v>N</v>
          </cell>
          <cell r="F60">
            <v>32876</v>
          </cell>
          <cell r="G60" t="str">
            <v>Sales Rep.</v>
          </cell>
          <cell r="H60" t="str">
            <v>L</v>
          </cell>
          <cell r="I60">
            <v>4331263</v>
          </cell>
          <cell r="J60">
            <v>0.06</v>
          </cell>
          <cell r="K60">
            <v>21656.314999999999</v>
          </cell>
          <cell r="L60">
            <v>7218.7716666666665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7527820</v>
          </cell>
          <cell r="J69">
            <v>0.06</v>
          </cell>
          <cell r="K69">
            <v>37639.1</v>
          </cell>
          <cell r="L69">
            <v>12546.366666666667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3655680</v>
          </cell>
          <cell r="J73">
            <v>0.06</v>
          </cell>
          <cell r="K73">
            <v>18278.399999999998</v>
          </cell>
          <cell r="L73">
            <v>6092.8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9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4500000</v>
          </cell>
          <cell r="J8">
            <v>0.06</v>
          </cell>
          <cell r="K8">
            <v>25500</v>
          </cell>
          <cell r="L8">
            <v>8520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7538356</v>
          </cell>
          <cell r="J15">
            <v>0.06</v>
          </cell>
          <cell r="K15">
            <v>37691.78</v>
          </cell>
          <cell r="L15">
            <v>12563.926666666666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5870880</v>
          </cell>
          <cell r="J17">
            <v>0.06</v>
          </cell>
          <cell r="K17">
            <v>36460.399999999994</v>
          </cell>
          <cell r="L17">
            <v>12153.800000000001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4360000</v>
          </cell>
          <cell r="J21">
            <v>0.06</v>
          </cell>
          <cell r="K21">
            <v>21800</v>
          </cell>
          <cell r="L21">
            <v>7266.666666666667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27000</v>
          </cell>
          <cell r="L22">
            <v>9000</v>
          </cell>
        </row>
        <row r="23">
          <cell r="A23" t="str">
            <v>DE ANDRÉS VÉLEZ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Regional Mgr</v>
          </cell>
          <cell r="H25" t="str">
            <v>U</v>
          </cell>
          <cell r="I25">
            <v>6500000</v>
          </cell>
          <cell r="J25">
            <v>0.06</v>
          </cell>
          <cell r="K25">
            <v>32500</v>
          </cell>
          <cell r="L25">
            <v>10833.333333333334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4092366</v>
          </cell>
          <cell r="J26">
            <v>0.06</v>
          </cell>
          <cell r="K26">
            <v>20461.829999999998</v>
          </cell>
          <cell r="L26">
            <v>6820.6100000000006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</row>
        <row r="33">
          <cell r="A33" t="str">
            <v>GONZALEZ VAZQUEZ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3500000</v>
          </cell>
          <cell r="J35">
            <v>0.06</v>
          </cell>
          <cell r="K35">
            <v>17500</v>
          </cell>
          <cell r="L35">
            <v>5833.333333333333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27000</v>
          </cell>
          <cell r="L42">
            <v>9000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5600000</v>
          </cell>
          <cell r="J43">
            <v>0.06</v>
          </cell>
          <cell r="K43">
            <v>28000</v>
          </cell>
          <cell r="L43">
            <v>9333.3333333333339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3850000</v>
          </cell>
          <cell r="J49">
            <v>0.06</v>
          </cell>
          <cell r="K49">
            <v>19250</v>
          </cell>
          <cell r="L49">
            <v>6416.666666666667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55742.534999999996</v>
          </cell>
          <cell r="L56">
            <v>18580.845000000001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4331263</v>
          </cell>
          <cell r="J59">
            <v>0.06</v>
          </cell>
          <cell r="K59">
            <v>21656.314999999999</v>
          </cell>
          <cell r="L59">
            <v>7218.7716666666665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14600782</v>
          </cell>
          <cell r="J60">
            <v>0.06</v>
          </cell>
          <cell r="K60">
            <v>73003.909999999989</v>
          </cell>
          <cell r="L60">
            <v>24334.636666666669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3962336</v>
          </cell>
          <cell r="J63">
            <v>0.06</v>
          </cell>
          <cell r="K63">
            <v>19811.68</v>
          </cell>
          <cell r="L63">
            <v>6603.8933333333334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8000000</v>
          </cell>
          <cell r="J69">
            <v>0.06</v>
          </cell>
          <cell r="K69">
            <v>40000</v>
          </cell>
          <cell r="L69">
            <v>13333.333333333334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3850000</v>
          </cell>
          <cell r="J73">
            <v>0.06</v>
          </cell>
          <cell r="K73">
            <v>19250</v>
          </cell>
          <cell r="L73">
            <v>6416.666666666667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</row>
        <row r="77">
          <cell r="A77" t="str">
            <v>TORRES MIRALLES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10" refreshError="1">
        <row r="3">
          <cell r="A3" t="str">
            <v>ABELLAN GONZALEZ</v>
          </cell>
          <cell r="B3" t="str">
            <v>David</v>
          </cell>
          <cell r="C3" t="str">
            <v>M</v>
          </cell>
          <cell r="D3">
            <v>33897182</v>
          </cell>
          <cell r="E3" t="str">
            <v>N</v>
          </cell>
          <cell r="F3">
            <v>34288</v>
          </cell>
          <cell r="G3" t="str">
            <v>Reporting</v>
          </cell>
          <cell r="H3" t="str">
            <v>L</v>
          </cell>
          <cell r="I3">
            <v>3931127</v>
          </cell>
          <cell r="J3">
            <v>0.06</v>
          </cell>
          <cell r="K3">
            <v>19655.634999999998</v>
          </cell>
          <cell r="L3">
            <v>6551.878333333334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4500000</v>
          </cell>
          <cell r="J8">
            <v>0.06</v>
          </cell>
          <cell r="K8">
            <v>25500</v>
          </cell>
          <cell r="L8">
            <v>7500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27283</v>
          </cell>
          <cell r="G11" t="str">
            <v>Sales Rep.</v>
          </cell>
          <cell r="H11" t="str">
            <v>L</v>
          </cell>
          <cell r="I11">
            <v>3850000</v>
          </cell>
          <cell r="J11">
            <v>0.06</v>
          </cell>
          <cell r="K11">
            <v>19250</v>
          </cell>
          <cell r="L11">
            <v>6416.666666666667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8100000</v>
          </cell>
          <cell r="J15">
            <v>0.06</v>
          </cell>
          <cell r="K15">
            <v>40500</v>
          </cell>
          <cell r="L15">
            <v>13500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5870880</v>
          </cell>
          <cell r="J17">
            <v>0.06</v>
          </cell>
          <cell r="K17">
            <v>29354.399999999998</v>
          </cell>
          <cell r="L17">
            <v>9784.8000000000011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4360000</v>
          </cell>
          <cell r="J21">
            <v>0.06</v>
          </cell>
          <cell r="K21">
            <v>21800</v>
          </cell>
          <cell r="L21">
            <v>7266.666666666667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27000</v>
          </cell>
          <cell r="L22">
            <v>9000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25829</v>
          </cell>
          <cell r="G23" t="str">
            <v>App Strategic Account Rep</v>
          </cell>
          <cell r="H23" t="str">
            <v>L</v>
          </cell>
          <cell r="I23">
            <v>4999988</v>
          </cell>
          <cell r="J23">
            <v>0.06</v>
          </cell>
          <cell r="K23">
            <v>24999.94</v>
          </cell>
          <cell r="L23">
            <v>8333.3133333333335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Regional Mgr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4092366</v>
          </cell>
          <cell r="J26">
            <v>0.06</v>
          </cell>
          <cell r="K26">
            <v>20461.829999999998</v>
          </cell>
          <cell r="L26">
            <v>6820.6100000000006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22692</v>
          </cell>
          <cell r="G32" t="str">
            <v>Sales Rep.</v>
          </cell>
          <cell r="H32" t="str">
            <v>L</v>
          </cell>
          <cell r="I32">
            <v>4264148</v>
          </cell>
          <cell r="J32">
            <v>0.06</v>
          </cell>
          <cell r="K32">
            <v>21320.74</v>
          </cell>
          <cell r="L32">
            <v>7106.9133333333339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23413</v>
          </cell>
          <cell r="G33" t="str">
            <v>Employee Store Manager</v>
          </cell>
          <cell r="H33" t="str">
            <v>A</v>
          </cell>
          <cell r="I33">
            <v>3420284</v>
          </cell>
          <cell r="J33">
            <v>0.06</v>
          </cell>
          <cell r="K33">
            <v>17101.419999999998</v>
          </cell>
          <cell r="L33">
            <v>5700.4733333333343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3500000</v>
          </cell>
          <cell r="J35">
            <v>0.06</v>
          </cell>
          <cell r="K35">
            <v>17500</v>
          </cell>
          <cell r="L35">
            <v>5833.333333333333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X</v>
          </cell>
          <cell r="F38">
            <v>25758</v>
          </cell>
          <cell r="G38" t="str">
            <v>Sales Rep.</v>
          </cell>
          <cell r="H38" t="str">
            <v>L</v>
          </cell>
          <cell r="I38">
            <v>3887772</v>
          </cell>
          <cell r="J38">
            <v>0.06</v>
          </cell>
          <cell r="K38">
            <v>19438.859999999997</v>
          </cell>
          <cell r="L38">
            <v>6479.62</v>
          </cell>
        </row>
        <row r="39">
          <cell r="A39" t="str">
            <v>JUEZ HUELMO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26285</v>
          </cell>
          <cell r="G41" t="str">
            <v>Sales Rep.</v>
          </cell>
          <cell r="H41" t="str">
            <v>L</v>
          </cell>
          <cell r="I41">
            <v>4041674</v>
          </cell>
          <cell r="J41">
            <v>0.06</v>
          </cell>
          <cell r="K41">
            <v>20208.37</v>
          </cell>
          <cell r="L41">
            <v>6736.123333333333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27000</v>
          </cell>
          <cell r="L42">
            <v>9000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5600000</v>
          </cell>
          <cell r="J43">
            <v>0.06</v>
          </cell>
          <cell r="K43">
            <v>28000</v>
          </cell>
          <cell r="L43">
            <v>9333.3333333333339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3850000</v>
          </cell>
          <cell r="J49">
            <v>0.06</v>
          </cell>
          <cell r="K49">
            <v>19250</v>
          </cell>
          <cell r="L49">
            <v>6416.666666666667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55742.534999999996</v>
          </cell>
          <cell r="L56">
            <v>18580.845000000001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1616687</v>
          </cell>
          <cell r="E57" t="str">
            <v>X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4331263</v>
          </cell>
          <cell r="J59">
            <v>0.06</v>
          </cell>
          <cell r="K59">
            <v>21656.314999999999</v>
          </cell>
          <cell r="L59">
            <v>7218.7716666666665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14600782</v>
          </cell>
          <cell r="J60">
            <v>0.06</v>
          </cell>
          <cell r="K60">
            <v>73003.909999999989</v>
          </cell>
          <cell r="L60">
            <v>24334.636666666669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4500000</v>
          </cell>
          <cell r="J63">
            <v>0.06</v>
          </cell>
          <cell r="K63">
            <v>27876</v>
          </cell>
          <cell r="L63">
            <v>9292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Market Analyst</v>
          </cell>
          <cell r="H67" t="str">
            <v>A</v>
          </cell>
          <cell r="I67">
            <v>3268524</v>
          </cell>
          <cell r="J67">
            <v>0.06</v>
          </cell>
          <cell r="K67">
            <v>16342.62</v>
          </cell>
          <cell r="L67">
            <v>5447.54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8000000</v>
          </cell>
          <cell r="J69">
            <v>0.06</v>
          </cell>
          <cell r="K69">
            <v>40000</v>
          </cell>
          <cell r="L69">
            <v>13333.333333333334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25670</v>
          </cell>
          <cell r="G71" t="str">
            <v>Key Account Manager</v>
          </cell>
          <cell r="H71" t="str">
            <v>U</v>
          </cell>
          <cell r="I71">
            <v>8999998</v>
          </cell>
          <cell r="J71">
            <v>0.06</v>
          </cell>
          <cell r="K71">
            <v>44999.99</v>
          </cell>
          <cell r="L71">
            <v>14999.996666666666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3850000</v>
          </cell>
          <cell r="J73">
            <v>0.06</v>
          </cell>
          <cell r="K73">
            <v>19250</v>
          </cell>
          <cell r="L73">
            <v>6416.666666666667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25669</v>
          </cell>
          <cell r="G76" t="str">
            <v>Strategic Account Mgr</v>
          </cell>
          <cell r="H76" t="str">
            <v>E</v>
          </cell>
          <cell r="I76">
            <v>10000004</v>
          </cell>
          <cell r="J76">
            <v>0.01</v>
          </cell>
          <cell r="K76">
            <v>8333.336666666668</v>
          </cell>
          <cell r="L76">
            <v>16666.673333333336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27074</v>
          </cell>
          <cell r="G77" t="str">
            <v>Merchandiser</v>
          </cell>
          <cell r="H77" t="str">
            <v>L</v>
          </cell>
          <cell r="I77">
            <v>3000004</v>
          </cell>
          <cell r="J77">
            <v>0.02</v>
          </cell>
          <cell r="K77">
            <v>5000.0066666666671</v>
          </cell>
          <cell r="L77">
            <v>5000.0066666666671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11" refreshError="1">
        <row r="3">
          <cell r="A3" t="str">
            <v>ABELLAN GONZALEZ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3105000</v>
          </cell>
          <cell r="J4">
            <v>0.06</v>
          </cell>
          <cell r="K4">
            <v>15525</v>
          </cell>
          <cell r="L4">
            <v>5175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7700000</v>
          </cell>
          <cell r="J6">
            <v>0.06</v>
          </cell>
          <cell r="K6">
            <v>38500</v>
          </cell>
          <cell r="L6">
            <v>12833.333333333334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5603206</v>
          </cell>
          <cell r="J7">
            <v>0.06</v>
          </cell>
          <cell r="K7">
            <v>28016.03</v>
          </cell>
          <cell r="L7">
            <v>9338.6766666666663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4500000</v>
          </cell>
          <cell r="J8">
            <v>0.06</v>
          </cell>
          <cell r="K8">
            <v>22500</v>
          </cell>
          <cell r="L8">
            <v>7500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4173260</v>
          </cell>
          <cell r="J9">
            <v>0.06</v>
          </cell>
          <cell r="K9">
            <v>20866.3</v>
          </cell>
          <cell r="L9">
            <v>6955.4333333333334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8000006</v>
          </cell>
          <cell r="J10">
            <v>0.06</v>
          </cell>
          <cell r="K10">
            <v>40000.03</v>
          </cell>
          <cell r="L10">
            <v>13333.343333333332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27283</v>
          </cell>
          <cell r="G11" t="str">
            <v>Sales Rep.</v>
          </cell>
          <cell r="H11" t="str">
            <v>L</v>
          </cell>
          <cell r="I11">
            <v>3850000</v>
          </cell>
          <cell r="J11">
            <v>0.06</v>
          </cell>
          <cell r="K11">
            <v>19250</v>
          </cell>
          <cell r="L11">
            <v>6416.666666666667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6500000</v>
          </cell>
          <cell r="J12">
            <v>0.02</v>
          </cell>
          <cell r="K12">
            <v>10833.333333333334</v>
          </cell>
          <cell r="L12">
            <v>10833.333333333334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11000000</v>
          </cell>
          <cell r="J13">
            <v>0.06</v>
          </cell>
          <cell r="K13">
            <v>55000</v>
          </cell>
          <cell r="L13">
            <v>18333.333333333332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4875976</v>
          </cell>
          <cell r="J14">
            <v>0.06</v>
          </cell>
          <cell r="K14">
            <v>24379.88</v>
          </cell>
          <cell r="L14">
            <v>8126.626666666667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8100000</v>
          </cell>
          <cell r="J15">
            <v>0.06</v>
          </cell>
          <cell r="K15">
            <v>40500</v>
          </cell>
          <cell r="L15">
            <v>13500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5870880</v>
          </cell>
          <cell r="J17">
            <v>0.06</v>
          </cell>
          <cell r="K17">
            <v>29354.399999999998</v>
          </cell>
          <cell r="L17">
            <v>9784.8000000000011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4949994</v>
          </cell>
          <cell r="J19">
            <v>0.06</v>
          </cell>
          <cell r="K19">
            <v>24749.97</v>
          </cell>
          <cell r="L19">
            <v>8249.99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4000000</v>
          </cell>
          <cell r="J20">
            <v>0.06</v>
          </cell>
          <cell r="K20">
            <v>20000</v>
          </cell>
          <cell r="L20">
            <v>6666.666666666667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4360000</v>
          </cell>
          <cell r="J21">
            <v>0.06</v>
          </cell>
          <cell r="K21">
            <v>21800</v>
          </cell>
          <cell r="L21">
            <v>7266.666666666667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5400000</v>
          </cell>
          <cell r="J22">
            <v>0.06</v>
          </cell>
          <cell r="K22">
            <v>27000</v>
          </cell>
          <cell r="L22">
            <v>9000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25829</v>
          </cell>
          <cell r="G23" t="str">
            <v>App Strategic Account Rep</v>
          </cell>
          <cell r="H23" t="str">
            <v>L</v>
          </cell>
          <cell r="I23">
            <v>4999988</v>
          </cell>
          <cell r="J23">
            <v>0.06</v>
          </cell>
          <cell r="K23">
            <v>24999.94</v>
          </cell>
          <cell r="L23">
            <v>8333.3133333333335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5057612</v>
          </cell>
          <cell r="J24">
            <v>0.06</v>
          </cell>
          <cell r="K24">
            <v>25288.059999999998</v>
          </cell>
          <cell r="L24">
            <v>8429.3533333333344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Regional Mgr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4092366</v>
          </cell>
          <cell r="J26">
            <v>0.06</v>
          </cell>
          <cell r="K26">
            <v>20461.829999999998</v>
          </cell>
          <cell r="L26">
            <v>6820.6100000000006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5675768</v>
          </cell>
          <cell r="J27">
            <v>0.06</v>
          </cell>
          <cell r="K27">
            <v>28378.84</v>
          </cell>
          <cell r="L27">
            <v>9459.6133333333328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6150000</v>
          </cell>
          <cell r="J28">
            <v>0.06</v>
          </cell>
          <cell r="K28">
            <v>30750</v>
          </cell>
          <cell r="L28">
            <v>10250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10281516</v>
          </cell>
          <cell r="J29">
            <v>0.06</v>
          </cell>
          <cell r="K29">
            <v>51407.579999999994</v>
          </cell>
          <cell r="L29">
            <v>17135.86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10000000</v>
          </cell>
          <cell r="J31">
            <v>0.06</v>
          </cell>
          <cell r="K31">
            <v>50000</v>
          </cell>
          <cell r="L31">
            <v>16666.666666666668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22692</v>
          </cell>
          <cell r="G32" t="str">
            <v>Sales Rep.</v>
          </cell>
          <cell r="H32" t="str">
            <v>L</v>
          </cell>
          <cell r="I32">
            <v>4264148</v>
          </cell>
          <cell r="J32">
            <v>0.06</v>
          </cell>
          <cell r="K32">
            <v>21320.74</v>
          </cell>
          <cell r="L32">
            <v>7106.9133333333339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23413</v>
          </cell>
          <cell r="G33" t="str">
            <v>Employee Store Manager</v>
          </cell>
          <cell r="H33" t="str">
            <v>A</v>
          </cell>
          <cell r="I33">
            <v>3420284</v>
          </cell>
          <cell r="J33">
            <v>0.06</v>
          </cell>
          <cell r="K33">
            <v>17101.419999999998</v>
          </cell>
          <cell r="L33">
            <v>5700.4733333333343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3850215</v>
          </cell>
          <cell r="J34">
            <v>0.06</v>
          </cell>
          <cell r="K34">
            <v>19251.075000000001</v>
          </cell>
          <cell r="L34">
            <v>6417.0250000000005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3500000</v>
          </cell>
          <cell r="J35">
            <v>0.06</v>
          </cell>
          <cell r="K35">
            <v>17500</v>
          </cell>
          <cell r="L35">
            <v>5833.333333333333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12252002</v>
          </cell>
          <cell r="J36">
            <v>0.06</v>
          </cell>
          <cell r="K36">
            <v>61260.01</v>
          </cell>
          <cell r="L36">
            <v>20420.003333333334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4251262</v>
          </cell>
          <cell r="J37">
            <v>0.06</v>
          </cell>
          <cell r="K37">
            <v>21256.31</v>
          </cell>
          <cell r="L37">
            <v>7085.4366666666674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25758</v>
          </cell>
          <cell r="G38" t="str">
            <v>Sales Rep.</v>
          </cell>
          <cell r="H38" t="str">
            <v>L</v>
          </cell>
          <cell r="I38">
            <v>3887772</v>
          </cell>
          <cell r="J38">
            <v>0.06</v>
          </cell>
          <cell r="K38">
            <v>19438.859999999997</v>
          </cell>
          <cell r="L38">
            <v>6479.62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4231122</v>
          </cell>
          <cell r="J39">
            <v>0.06</v>
          </cell>
          <cell r="K39">
            <v>21155.609999999997</v>
          </cell>
          <cell r="L39">
            <v>7051.87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11000000</v>
          </cell>
          <cell r="J40">
            <v>0.03</v>
          </cell>
          <cell r="K40">
            <v>27500</v>
          </cell>
          <cell r="L40">
            <v>18333.333333333332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26285</v>
          </cell>
          <cell r="G41" t="str">
            <v>Sales Rep.</v>
          </cell>
          <cell r="H41" t="str">
            <v>L</v>
          </cell>
          <cell r="I41">
            <v>4041674</v>
          </cell>
          <cell r="J41">
            <v>0.06</v>
          </cell>
          <cell r="K41">
            <v>20208.37</v>
          </cell>
          <cell r="L41">
            <v>6736.123333333333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5400000</v>
          </cell>
          <cell r="J42">
            <v>0.06</v>
          </cell>
          <cell r="K42">
            <v>27000</v>
          </cell>
          <cell r="L42">
            <v>9000</v>
          </cell>
        </row>
        <row r="43">
          <cell r="A43" t="str">
            <v>MATAS PUIGDOLLERS</v>
          </cell>
          <cell r="B43" t="str">
            <v>Francesc</v>
          </cell>
          <cell r="C43" t="str">
            <v>M</v>
          </cell>
          <cell r="D43">
            <v>33949662</v>
          </cell>
          <cell r="E43" t="str">
            <v>Y</v>
          </cell>
          <cell r="F43">
            <v>35620</v>
          </cell>
          <cell r="G43" t="str">
            <v>It Manager</v>
          </cell>
          <cell r="H43" t="str">
            <v>L</v>
          </cell>
          <cell r="I43">
            <v>5600000</v>
          </cell>
          <cell r="J43">
            <v>0.06</v>
          </cell>
          <cell r="K43">
            <v>28000</v>
          </cell>
          <cell r="L43">
            <v>9333.3333333333339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4437863</v>
          </cell>
          <cell r="J44">
            <v>0.06</v>
          </cell>
          <cell r="K44">
            <v>22189.314999999999</v>
          </cell>
          <cell r="L44">
            <v>7396.4383333333326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8253420</v>
          </cell>
          <cell r="J46">
            <v>0.06</v>
          </cell>
          <cell r="K46">
            <v>41267.1</v>
          </cell>
          <cell r="L46">
            <v>13755.699999999999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3138747</v>
          </cell>
          <cell r="J47">
            <v>0.06</v>
          </cell>
          <cell r="K47">
            <v>15693.735000000001</v>
          </cell>
          <cell r="L47">
            <v>5231.2449999999999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4000000</v>
          </cell>
          <cell r="J48">
            <v>0.06</v>
          </cell>
          <cell r="K48">
            <v>20000</v>
          </cell>
          <cell r="L48">
            <v>6666.666666666667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3850000</v>
          </cell>
          <cell r="J49">
            <v>0.06</v>
          </cell>
          <cell r="K49">
            <v>19250</v>
          </cell>
          <cell r="L49">
            <v>6416.666666666667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24795</v>
          </cell>
          <cell r="G51" t="str">
            <v>Sales Rep.</v>
          </cell>
          <cell r="H51" t="str">
            <v>L</v>
          </cell>
          <cell r="I51">
            <v>4423384</v>
          </cell>
          <cell r="J51">
            <v>0.06</v>
          </cell>
          <cell r="K51">
            <v>22116.92</v>
          </cell>
          <cell r="L51">
            <v>7372.3066666666673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7150000</v>
          </cell>
          <cell r="J53">
            <v>0.06</v>
          </cell>
          <cell r="K53">
            <v>35750</v>
          </cell>
          <cell r="L53">
            <v>11916.666666666666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6239996</v>
          </cell>
          <cell r="J54">
            <v>0.06</v>
          </cell>
          <cell r="K54">
            <v>31199.98</v>
          </cell>
          <cell r="L54">
            <v>10399.993333333334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4978638</v>
          </cell>
          <cell r="J55">
            <v>0.06</v>
          </cell>
          <cell r="K55">
            <v>24893.19</v>
          </cell>
          <cell r="L55">
            <v>8297.7300000000014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11148507</v>
          </cell>
          <cell r="J56">
            <v>0.06</v>
          </cell>
          <cell r="K56">
            <v>55742.534999999996</v>
          </cell>
          <cell r="L56">
            <v>18580.845000000001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5688368</v>
          </cell>
          <cell r="J57">
            <v>0.06</v>
          </cell>
          <cell r="K57">
            <v>28441.84</v>
          </cell>
          <cell r="L57">
            <v>9480.6133333333328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4269388</v>
          </cell>
          <cell r="J58">
            <v>0.06</v>
          </cell>
          <cell r="K58">
            <v>21346.94</v>
          </cell>
          <cell r="L58">
            <v>7115.6466666666665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4331263</v>
          </cell>
          <cell r="J59">
            <v>0.06</v>
          </cell>
          <cell r="K59">
            <v>21656.314999999999</v>
          </cell>
          <cell r="L59">
            <v>7218.7716666666665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14600782</v>
          </cell>
          <cell r="J60">
            <v>0.06</v>
          </cell>
          <cell r="K60">
            <v>73003.909999999989</v>
          </cell>
          <cell r="L60">
            <v>24334.636666666669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7260000</v>
          </cell>
          <cell r="J61">
            <v>0.06</v>
          </cell>
          <cell r="K61">
            <v>36300</v>
          </cell>
          <cell r="L61">
            <v>12100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25119</v>
          </cell>
          <cell r="G62" t="str">
            <v>Footwear Sales Rep</v>
          </cell>
          <cell r="H62" t="str">
            <v>L</v>
          </cell>
          <cell r="I62">
            <v>3894366</v>
          </cell>
          <cell r="J62">
            <v>0.06</v>
          </cell>
          <cell r="K62">
            <v>19471.829999999998</v>
          </cell>
          <cell r="L62">
            <v>6490.6100000000006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4500000</v>
          </cell>
          <cell r="J63">
            <v>0.06</v>
          </cell>
          <cell r="K63">
            <v>22500</v>
          </cell>
          <cell r="L63">
            <v>7500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2900000</v>
          </cell>
          <cell r="J64">
            <v>0.06</v>
          </cell>
          <cell r="K64">
            <v>14500</v>
          </cell>
          <cell r="L64">
            <v>4833.333333333333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3264786</v>
          </cell>
          <cell r="J65">
            <v>0.06</v>
          </cell>
          <cell r="K65">
            <v>16323.93</v>
          </cell>
          <cell r="L65">
            <v>5441.31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4994985</v>
          </cell>
          <cell r="J66">
            <v>0.06</v>
          </cell>
          <cell r="K66">
            <v>24974.924999999999</v>
          </cell>
          <cell r="L66">
            <v>8324.9750000000004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3500000</v>
          </cell>
          <cell r="J67">
            <v>0.06</v>
          </cell>
          <cell r="K67">
            <v>17500</v>
          </cell>
          <cell r="L67">
            <v>5833.333333333333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8000000</v>
          </cell>
          <cell r="J69">
            <v>0.06</v>
          </cell>
          <cell r="K69">
            <v>40000</v>
          </cell>
          <cell r="L69">
            <v>13333.333333333334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3722124</v>
          </cell>
          <cell r="J70">
            <v>0.06</v>
          </cell>
          <cell r="K70">
            <v>18610.62</v>
          </cell>
          <cell r="L70">
            <v>6203.54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25670</v>
          </cell>
          <cell r="G71" t="str">
            <v>Key Account Manager</v>
          </cell>
          <cell r="H71" t="str">
            <v>U</v>
          </cell>
          <cell r="I71">
            <v>7750000</v>
          </cell>
          <cell r="J71">
            <v>0.06</v>
          </cell>
          <cell r="K71">
            <v>38750</v>
          </cell>
          <cell r="L71">
            <v>12916.666666666666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6150004</v>
          </cell>
          <cell r="J72">
            <v>0.06</v>
          </cell>
          <cell r="K72">
            <v>30750.02</v>
          </cell>
          <cell r="L72">
            <v>10250.006666666666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3850000</v>
          </cell>
          <cell r="J73">
            <v>0.06</v>
          </cell>
          <cell r="K73">
            <v>19250</v>
          </cell>
          <cell r="L73">
            <v>6416.666666666667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4492957</v>
          </cell>
          <cell r="J75">
            <v>0.06</v>
          </cell>
          <cell r="K75">
            <v>22464.785</v>
          </cell>
          <cell r="L75">
            <v>7488.2616666666663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25669</v>
          </cell>
          <cell r="G76" t="str">
            <v>Strategic Account Mgr</v>
          </cell>
          <cell r="H76" t="str">
            <v>E</v>
          </cell>
          <cell r="I76">
            <v>10000004</v>
          </cell>
          <cell r="J76">
            <v>0.01</v>
          </cell>
          <cell r="K76">
            <v>8333.336666666668</v>
          </cell>
          <cell r="L76">
            <v>16666.673333333336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27074</v>
          </cell>
          <cell r="G77" t="str">
            <v>Merchandiser</v>
          </cell>
          <cell r="H77" t="str">
            <v>L</v>
          </cell>
          <cell r="I77">
            <v>3000004</v>
          </cell>
          <cell r="J77">
            <v>0.02</v>
          </cell>
          <cell r="K77">
            <v>5000.0066666666671</v>
          </cell>
          <cell r="L77">
            <v>5000.0066666666671</v>
          </cell>
        </row>
        <row r="78">
          <cell r="A78" t="str">
            <v>VAZQUEZ CANÓNICO-COSTALES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4137770</v>
          </cell>
          <cell r="J79">
            <v>0.06</v>
          </cell>
          <cell r="K79">
            <v>20688.849999999999</v>
          </cell>
          <cell r="L79">
            <v>6896.2833333333338</v>
          </cell>
        </row>
      </sheetData>
      <sheetData sheetId="12" refreshError="1">
        <row r="3">
          <cell r="A3" t="str">
            <v>ABELLAN GONZALEZ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3167100</v>
          </cell>
          <cell r="J4">
            <v>0.06</v>
          </cell>
          <cell r="K4">
            <v>15835.5</v>
          </cell>
          <cell r="L4">
            <v>5278.5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8046500</v>
          </cell>
          <cell r="J6">
            <v>0.06</v>
          </cell>
          <cell r="K6">
            <v>40232.5</v>
          </cell>
          <cell r="L6">
            <v>13410.833333333334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5799312</v>
          </cell>
          <cell r="J7">
            <v>0.06</v>
          </cell>
          <cell r="K7">
            <v>28996.559999999998</v>
          </cell>
          <cell r="L7">
            <v>9665.52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4927500</v>
          </cell>
          <cell r="J8">
            <v>0.06</v>
          </cell>
          <cell r="K8">
            <v>24637.5</v>
          </cell>
          <cell r="L8">
            <v>8212.5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4246293</v>
          </cell>
          <cell r="J9">
            <v>0.06</v>
          </cell>
          <cell r="K9">
            <v>21231.465</v>
          </cell>
          <cell r="L9">
            <v>7077.1549999999997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8240000</v>
          </cell>
          <cell r="J10">
            <v>0.06</v>
          </cell>
          <cell r="K10">
            <v>41200</v>
          </cell>
          <cell r="L10">
            <v>13733.333333333334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34467</v>
          </cell>
          <cell r="G11" t="str">
            <v>Sales Rep.</v>
          </cell>
          <cell r="H11" t="str">
            <v>L</v>
          </cell>
          <cell r="I11">
            <v>3984750</v>
          </cell>
          <cell r="J11">
            <v>0.06</v>
          </cell>
          <cell r="K11">
            <v>19923.75</v>
          </cell>
          <cell r="L11">
            <v>6641.25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6792500</v>
          </cell>
          <cell r="J12">
            <v>0.02</v>
          </cell>
          <cell r="K12">
            <v>11320.833333333334</v>
          </cell>
          <cell r="L12">
            <v>11320.833333333334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12000000</v>
          </cell>
          <cell r="J13">
            <v>0.06</v>
          </cell>
          <cell r="K13">
            <v>60000</v>
          </cell>
          <cell r="L13">
            <v>20000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5022259</v>
          </cell>
          <cell r="J14">
            <v>0.06</v>
          </cell>
          <cell r="K14">
            <v>25111.294999999998</v>
          </cell>
          <cell r="L14">
            <v>8370.4316666666673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8464500</v>
          </cell>
          <cell r="J15">
            <v>0.06</v>
          </cell>
          <cell r="K15">
            <v>42322.5</v>
          </cell>
          <cell r="L15">
            <v>14107.5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6002075</v>
          </cell>
          <cell r="J17">
            <v>0.06</v>
          </cell>
          <cell r="K17">
            <v>30010.375</v>
          </cell>
          <cell r="L17">
            <v>10003.458333333334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5123250</v>
          </cell>
          <cell r="J19">
            <v>0.06</v>
          </cell>
          <cell r="K19">
            <v>25616.25</v>
          </cell>
          <cell r="L19">
            <v>8538.75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5000000</v>
          </cell>
          <cell r="J20">
            <v>0.06</v>
          </cell>
          <cell r="K20">
            <v>25000</v>
          </cell>
          <cell r="L20">
            <v>8333.3333333333339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4490800</v>
          </cell>
          <cell r="J21">
            <v>0.06</v>
          </cell>
          <cell r="K21">
            <v>22454</v>
          </cell>
          <cell r="L21">
            <v>7484.666666666667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5589000</v>
          </cell>
          <cell r="J22">
            <v>0.06</v>
          </cell>
          <cell r="K22">
            <v>27945</v>
          </cell>
          <cell r="L22">
            <v>9315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35034</v>
          </cell>
          <cell r="G23" t="str">
            <v>App Strategic Account Rep</v>
          </cell>
          <cell r="H23" t="str">
            <v>L</v>
          </cell>
          <cell r="I23">
            <v>5375000</v>
          </cell>
          <cell r="J23">
            <v>0.06</v>
          </cell>
          <cell r="K23">
            <v>26875</v>
          </cell>
          <cell r="L23">
            <v>8958.3333333333339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5234622</v>
          </cell>
          <cell r="J24">
            <v>0.06</v>
          </cell>
          <cell r="K24">
            <v>26173.11</v>
          </cell>
          <cell r="L24">
            <v>8724.3700000000008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Category Line Manager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4163982</v>
          </cell>
          <cell r="J26">
            <v>0.06</v>
          </cell>
          <cell r="K26">
            <v>20819.91</v>
          </cell>
          <cell r="L26">
            <v>6939.97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5902799</v>
          </cell>
          <cell r="J27">
            <v>0.06</v>
          </cell>
          <cell r="K27">
            <v>29513.994999999999</v>
          </cell>
          <cell r="L27">
            <v>9837.998333333333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6672750</v>
          </cell>
          <cell r="J28">
            <v>0.06</v>
          </cell>
          <cell r="K28">
            <v>33363.75</v>
          </cell>
          <cell r="L28">
            <v>11121.25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10641368</v>
          </cell>
          <cell r="J29">
            <v>0.06</v>
          </cell>
          <cell r="K29">
            <v>53206.84</v>
          </cell>
          <cell r="L29">
            <v>17735.613333333335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10600000</v>
          </cell>
          <cell r="J31">
            <v>0.06</v>
          </cell>
          <cell r="K31">
            <v>53000</v>
          </cell>
          <cell r="L31">
            <v>17666.666666666668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32955</v>
          </cell>
          <cell r="G32" t="str">
            <v>Sales Rep.</v>
          </cell>
          <cell r="H32" t="str">
            <v>L</v>
          </cell>
          <cell r="I32">
            <v>4413399</v>
          </cell>
          <cell r="J32">
            <v>0.06</v>
          </cell>
          <cell r="K32">
            <v>22066.994999999999</v>
          </cell>
          <cell r="L32">
            <v>7355.665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33016</v>
          </cell>
          <cell r="G33" t="str">
            <v>Employee Store Manager</v>
          </cell>
          <cell r="H33" t="str">
            <v>A</v>
          </cell>
          <cell r="I33">
            <v>3540008</v>
          </cell>
          <cell r="J33">
            <v>0.06</v>
          </cell>
          <cell r="K33">
            <v>17700.039999999997</v>
          </cell>
          <cell r="L33">
            <v>5900.0133333333333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3984973</v>
          </cell>
          <cell r="J34">
            <v>0.06</v>
          </cell>
          <cell r="K34">
            <v>19924.865000000002</v>
          </cell>
          <cell r="L34">
            <v>6641.6216666666669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3561250</v>
          </cell>
          <cell r="J35">
            <v>0.06</v>
          </cell>
          <cell r="K35">
            <v>17806.25</v>
          </cell>
          <cell r="L35">
            <v>5935.416666666667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12720000</v>
          </cell>
          <cell r="J36">
            <v>0.06</v>
          </cell>
          <cell r="K36">
            <v>63600</v>
          </cell>
          <cell r="L36">
            <v>21200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4828218</v>
          </cell>
          <cell r="J37">
            <v>0.06</v>
          </cell>
          <cell r="K37">
            <v>24141.09</v>
          </cell>
          <cell r="L37">
            <v>8047.03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34358</v>
          </cell>
          <cell r="G38" t="str">
            <v>Sales Rep.</v>
          </cell>
          <cell r="H38" t="str">
            <v>L</v>
          </cell>
          <cell r="I38">
            <v>4101606</v>
          </cell>
          <cell r="J38">
            <v>0.06</v>
          </cell>
          <cell r="K38">
            <v>20508.03</v>
          </cell>
          <cell r="L38">
            <v>6836.0099999999993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4379210</v>
          </cell>
          <cell r="J39">
            <v>0.06</v>
          </cell>
          <cell r="K39">
            <v>21896.05</v>
          </cell>
          <cell r="L39">
            <v>7298.6833333333334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12000000</v>
          </cell>
          <cell r="J40">
            <v>0.03</v>
          </cell>
          <cell r="K40">
            <v>30000</v>
          </cell>
          <cell r="L40">
            <v>20000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35217</v>
          </cell>
          <cell r="G41" t="str">
            <v>Sales Rep.</v>
          </cell>
          <cell r="H41" t="str">
            <v>L</v>
          </cell>
          <cell r="I41">
            <v>4183133</v>
          </cell>
          <cell r="J41">
            <v>0.06</v>
          </cell>
          <cell r="K41">
            <v>20915.664999999997</v>
          </cell>
          <cell r="L41">
            <v>6971.8883333333333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5589000</v>
          </cell>
          <cell r="J42">
            <v>0.06</v>
          </cell>
          <cell r="K42">
            <v>27945</v>
          </cell>
          <cell r="L42">
            <v>9315</v>
          </cell>
        </row>
        <row r="43">
          <cell r="A43" t="str">
            <v>MATAS PUIGDOLLERS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4593188</v>
          </cell>
          <cell r="J44">
            <v>0.06</v>
          </cell>
          <cell r="K44">
            <v>22965.94</v>
          </cell>
          <cell r="L44">
            <v>7655.3133333333326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8542296</v>
          </cell>
          <cell r="J46">
            <v>0.06</v>
          </cell>
          <cell r="K46">
            <v>42711.48</v>
          </cell>
          <cell r="L46">
            <v>14237.160000000002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3264452</v>
          </cell>
          <cell r="J47">
            <v>0.06</v>
          </cell>
          <cell r="K47">
            <v>16322.26</v>
          </cell>
          <cell r="L47">
            <v>5440.7533333333331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4140000</v>
          </cell>
          <cell r="J48">
            <v>0.06</v>
          </cell>
          <cell r="K48">
            <v>20700</v>
          </cell>
          <cell r="L48">
            <v>6900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3984750</v>
          </cell>
          <cell r="J49">
            <v>0.06</v>
          </cell>
          <cell r="K49">
            <v>19923.75</v>
          </cell>
          <cell r="L49">
            <v>6641.25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34516</v>
          </cell>
          <cell r="G51" t="str">
            <v>Sales Rep.</v>
          </cell>
          <cell r="H51" t="str">
            <v>L</v>
          </cell>
          <cell r="I51">
            <v>4500797</v>
          </cell>
          <cell r="J51">
            <v>0.06</v>
          </cell>
          <cell r="K51">
            <v>22503.985000000001</v>
          </cell>
          <cell r="L51">
            <v>7501.3283333333338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7185750</v>
          </cell>
          <cell r="J53">
            <v>0.06</v>
          </cell>
          <cell r="K53">
            <v>35928.75</v>
          </cell>
          <cell r="L53">
            <v>11976.25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6832800</v>
          </cell>
          <cell r="J54">
            <v>0.06</v>
          </cell>
          <cell r="K54">
            <v>34164</v>
          </cell>
          <cell r="L54">
            <v>11388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5152888</v>
          </cell>
          <cell r="J55">
            <v>0.06</v>
          </cell>
          <cell r="K55">
            <v>25764.44</v>
          </cell>
          <cell r="L55">
            <v>8588.1466666666674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13377768</v>
          </cell>
          <cell r="J56">
            <v>0.06</v>
          </cell>
          <cell r="K56">
            <v>66888.84</v>
          </cell>
          <cell r="L56">
            <v>22296.28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6444346</v>
          </cell>
          <cell r="J57">
            <v>0.06</v>
          </cell>
          <cell r="K57">
            <v>32221.73</v>
          </cell>
          <cell r="L57">
            <v>10740.576666666666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4344102</v>
          </cell>
          <cell r="J58">
            <v>0.06</v>
          </cell>
          <cell r="K58">
            <v>21720.51</v>
          </cell>
          <cell r="L58">
            <v>7240.170000000001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4407060</v>
          </cell>
          <cell r="J59">
            <v>0.06</v>
          </cell>
          <cell r="K59">
            <v>22035.3</v>
          </cell>
          <cell r="L59">
            <v>7345.0999999999995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15111802</v>
          </cell>
          <cell r="J60">
            <v>0.06</v>
          </cell>
          <cell r="K60">
            <v>75559.009999999995</v>
          </cell>
          <cell r="L60">
            <v>25186.336666666666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8045600</v>
          </cell>
          <cell r="J61">
            <v>0.06</v>
          </cell>
          <cell r="K61">
            <v>40228</v>
          </cell>
          <cell r="L61">
            <v>13409.333333333334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35593</v>
          </cell>
          <cell r="G62" t="str">
            <v>Footwear Sales Rep</v>
          </cell>
          <cell r="H62" t="str">
            <v>L</v>
          </cell>
          <cell r="I62">
            <v>4030672</v>
          </cell>
          <cell r="J62">
            <v>0.06</v>
          </cell>
          <cell r="K62">
            <v>20153.359999999997</v>
          </cell>
          <cell r="L62">
            <v>6717.7866666666669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4578750</v>
          </cell>
          <cell r="J63">
            <v>0.06</v>
          </cell>
          <cell r="K63">
            <v>22893.75</v>
          </cell>
          <cell r="L63">
            <v>7631.25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3030500</v>
          </cell>
          <cell r="J64">
            <v>0.06</v>
          </cell>
          <cell r="K64">
            <v>15152.5</v>
          </cell>
          <cell r="L64">
            <v>5050.833333333333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3379048</v>
          </cell>
          <cell r="J65">
            <v>0.06</v>
          </cell>
          <cell r="K65">
            <v>16895.240000000002</v>
          </cell>
          <cell r="L65">
            <v>5631.7466666666669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5169809</v>
          </cell>
          <cell r="J66">
            <v>0.06</v>
          </cell>
          <cell r="K66">
            <v>25849.044999999998</v>
          </cell>
          <cell r="L66">
            <v>8616.3483333333334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3622500</v>
          </cell>
          <cell r="J67">
            <v>0.06</v>
          </cell>
          <cell r="K67">
            <v>18112.5</v>
          </cell>
          <cell r="L67">
            <v>6037.5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8440000</v>
          </cell>
          <cell r="J69">
            <v>0.06</v>
          </cell>
          <cell r="K69">
            <v>42200</v>
          </cell>
          <cell r="L69">
            <v>14066.666666666666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3889614</v>
          </cell>
          <cell r="J70">
            <v>0.06</v>
          </cell>
          <cell r="K70">
            <v>19448.07</v>
          </cell>
          <cell r="L70">
            <v>6482.69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32955</v>
          </cell>
          <cell r="G71" t="str">
            <v>Key Account Manager</v>
          </cell>
          <cell r="H71" t="str">
            <v>U</v>
          </cell>
          <cell r="I71">
            <v>7936500</v>
          </cell>
          <cell r="J71">
            <v>0.06</v>
          </cell>
          <cell r="K71">
            <v>39682.5</v>
          </cell>
          <cell r="L71">
            <v>13227.5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6472875</v>
          </cell>
          <cell r="J72">
            <v>0.06</v>
          </cell>
          <cell r="K72">
            <v>32364.375</v>
          </cell>
          <cell r="L72">
            <v>10788.125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3917375</v>
          </cell>
          <cell r="J73">
            <v>0.06</v>
          </cell>
          <cell r="K73">
            <v>19586.875</v>
          </cell>
          <cell r="L73">
            <v>6528.958333333333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4650210</v>
          </cell>
          <cell r="J75">
            <v>0.06</v>
          </cell>
          <cell r="K75">
            <v>23251.05</v>
          </cell>
          <cell r="L75">
            <v>7750.3499999999995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36595</v>
          </cell>
          <cell r="G76" t="str">
            <v>Strategic Account Mgr</v>
          </cell>
          <cell r="H76" t="str">
            <v>E</v>
          </cell>
          <cell r="I76">
            <v>10350000</v>
          </cell>
          <cell r="J76">
            <v>0.01</v>
          </cell>
          <cell r="K76">
            <v>8625</v>
          </cell>
          <cell r="L76">
            <v>17250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36266</v>
          </cell>
          <cell r="G77" t="str">
            <v>Merchandiser</v>
          </cell>
          <cell r="H77" t="str">
            <v>L</v>
          </cell>
          <cell r="I77">
            <v>3105000</v>
          </cell>
          <cell r="J77">
            <v>0.02</v>
          </cell>
          <cell r="K77">
            <v>5175</v>
          </cell>
          <cell r="L77">
            <v>5175</v>
          </cell>
        </row>
        <row r="78">
          <cell r="A78" t="str">
            <v>VAZQUEZ CANÓNICO-COSTALES</v>
          </cell>
          <cell r="B78" t="str">
            <v>Jerónimo</v>
          </cell>
          <cell r="C78" t="str">
            <v>M</v>
          </cell>
          <cell r="D78">
            <v>10862361</v>
          </cell>
          <cell r="E78" t="str">
            <v>J</v>
          </cell>
          <cell r="F78">
            <v>35593</v>
          </cell>
          <cell r="G78" t="str">
            <v>Apparel Sales Rep</v>
          </cell>
          <cell r="H78" t="str">
            <v>L</v>
          </cell>
          <cell r="I78">
            <v>4099221</v>
          </cell>
          <cell r="J78">
            <v>0.06</v>
          </cell>
          <cell r="K78">
            <v>60102.104999999996</v>
          </cell>
          <cell r="L78">
            <v>6832.0349999999999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4282592</v>
          </cell>
          <cell r="J79">
            <v>0.06</v>
          </cell>
          <cell r="K79">
            <v>21412.959999999999</v>
          </cell>
          <cell r="L79">
            <v>7137.6533333333327</v>
          </cell>
        </row>
      </sheetData>
      <sheetData sheetId="13" refreshError="1">
        <row r="3">
          <cell r="A3" t="str">
            <v>ABELLAN GONZALEZ</v>
          </cell>
        </row>
        <row r="4">
          <cell r="A4" t="str">
            <v>ALBARRACIN LATORRE</v>
          </cell>
          <cell r="B4" t="str">
            <v>Laura</v>
          </cell>
          <cell r="C4" t="str">
            <v>F</v>
          </cell>
          <cell r="D4">
            <v>43400297</v>
          </cell>
          <cell r="E4" t="str">
            <v>X</v>
          </cell>
          <cell r="F4">
            <v>35479</v>
          </cell>
          <cell r="G4" t="str">
            <v>App Market Analyst</v>
          </cell>
          <cell r="H4" t="str">
            <v>A</v>
          </cell>
          <cell r="I4">
            <v>3167100</v>
          </cell>
          <cell r="J4">
            <v>0.06</v>
          </cell>
          <cell r="K4">
            <v>15835.5</v>
          </cell>
          <cell r="L4">
            <v>5278.5</v>
          </cell>
        </row>
        <row r="5">
          <cell r="A5" t="str">
            <v>ALEU ALCORIZA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8046500</v>
          </cell>
          <cell r="J6">
            <v>0.06</v>
          </cell>
          <cell r="K6">
            <v>40232.5</v>
          </cell>
          <cell r="L6">
            <v>13410.833333333334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5799312</v>
          </cell>
          <cell r="J7">
            <v>0.06</v>
          </cell>
          <cell r="K7">
            <v>28996.559999999998</v>
          </cell>
          <cell r="L7">
            <v>9665.52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4927500</v>
          </cell>
          <cell r="J8">
            <v>0.06</v>
          </cell>
          <cell r="K8">
            <v>24637.5</v>
          </cell>
          <cell r="L8">
            <v>8212.5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4246293</v>
          </cell>
          <cell r="J9">
            <v>0.06</v>
          </cell>
          <cell r="K9">
            <v>21231.465</v>
          </cell>
          <cell r="L9">
            <v>7077.1549999999997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8240000</v>
          </cell>
          <cell r="J10">
            <v>0.06</v>
          </cell>
          <cell r="K10">
            <v>41200</v>
          </cell>
          <cell r="L10">
            <v>13733.333333333334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34467</v>
          </cell>
          <cell r="G11" t="str">
            <v>Sales Rep.</v>
          </cell>
          <cell r="H11" t="str">
            <v>L</v>
          </cell>
          <cell r="I11">
            <v>3984750</v>
          </cell>
          <cell r="J11">
            <v>0.06</v>
          </cell>
          <cell r="K11">
            <v>19923.75</v>
          </cell>
          <cell r="L11">
            <v>6641.25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Retail Mktg</v>
          </cell>
          <cell r="H12" t="str">
            <v>U</v>
          </cell>
          <cell r="I12">
            <v>6792500</v>
          </cell>
          <cell r="J12">
            <v>0.02</v>
          </cell>
          <cell r="K12">
            <v>11320.833333333334</v>
          </cell>
          <cell r="L12">
            <v>11320.833333333334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12000000</v>
          </cell>
          <cell r="J13">
            <v>0.06</v>
          </cell>
          <cell r="K13">
            <v>60000</v>
          </cell>
          <cell r="L13">
            <v>20000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5022259</v>
          </cell>
          <cell r="J14">
            <v>0.06</v>
          </cell>
          <cell r="K14">
            <v>25111.294999999998</v>
          </cell>
          <cell r="L14">
            <v>8370.4316666666673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8464500</v>
          </cell>
          <cell r="J15">
            <v>0.06</v>
          </cell>
          <cell r="K15">
            <v>42322.5</v>
          </cell>
          <cell r="L15">
            <v>14107.5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6002075</v>
          </cell>
          <cell r="J17">
            <v>0.06</v>
          </cell>
          <cell r="K17">
            <v>30010.375</v>
          </cell>
          <cell r="L17">
            <v>10003.458333333334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5123250</v>
          </cell>
          <cell r="J19">
            <v>0.06</v>
          </cell>
          <cell r="K19">
            <v>25616.25</v>
          </cell>
          <cell r="L19">
            <v>8538.75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5000000</v>
          </cell>
          <cell r="J20">
            <v>0.06</v>
          </cell>
          <cell r="K20">
            <v>25000</v>
          </cell>
          <cell r="L20">
            <v>8333.3333333333339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4490800</v>
          </cell>
          <cell r="J21">
            <v>0.06</v>
          </cell>
          <cell r="K21">
            <v>22454</v>
          </cell>
          <cell r="L21">
            <v>7484.666666666667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5589000</v>
          </cell>
          <cell r="J22">
            <v>0.06</v>
          </cell>
          <cell r="K22">
            <v>27945</v>
          </cell>
          <cell r="L22">
            <v>9315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35034</v>
          </cell>
          <cell r="G23" t="str">
            <v>App Strategic Account Rep</v>
          </cell>
          <cell r="H23" t="str">
            <v>L</v>
          </cell>
          <cell r="I23">
            <v>5375000</v>
          </cell>
          <cell r="J23">
            <v>0.06</v>
          </cell>
          <cell r="K23">
            <v>26875</v>
          </cell>
          <cell r="L23">
            <v>8958.3333333333339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5234622</v>
          </cell>
          <cell r="J24">
            <v>0.06</v>
          </cell>
          <cell r="K24">
            <v>26173.11</v>
          </cell>
          <cell r="L24">
            <v>8724.3700000000008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Category Line Manager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4163982</v>
          </cell>
          <cell r="J26">
            <v>0.06</v>
          </cell>
          <cell r="K26">
            <v>20819.91</v>
          </cell>
          <cell r="L26">
            <v>6939.97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5902799</v>
          </cell>
          <cell r="J27">
            <v>0.06</v>
          </cell>
          <cell r="K27">
            <v>29513.994999999999</v>
          </cell>
          <cell r="L27">
            <v>9837.998333333333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6672750</v>
          </cell>
          <cell r="J28">
            <v>0.06</v>
          </cell>
          <cell r="K28">
            <v>33363.75</v>
          </cell>
          <cell r="L28">
            <v>11121.25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10641368</v>
          </cell>
          <cell r="J29">
            <v>0.06</v>
          </cell>
          <cell r="K29">
            <v>53206.84</v>
          </cell>
          <cell r="L29">
            <v>17735.613333333335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10600000</v>
          </cell>
          <cell r="J31">
            <v>0.06</v>
          </cell>
          <cell r="K31">
            <v>53000</v>
          </cell>
          <cell r="L31">
            <v>17666.666666666668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32955</v>
          </cell>
          <cell r="G32" t="str">
            <v>Sales Rep.</v>
          </cell>
          <cell r="H32" t="str">
            <v>L</v>
          </cell>
          <cell r="I32">
            <v>4413399</v>
          </cell>
          <cell r="J32">
            <v>0.06</v>
          </cell>
          <cell r="K32">
            <v>22066.994999999999</v>
          </cell>
          <cell r="L32">
            <v>7355.665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33016</v>
          </cell>
          <cell r="G33" t="str">
            <v>Employee Store Manager</v>
          </cell>
          <cell r="H33" t="str">
            <v>A</v>
          </cell>
          <cell r="I33">
            <v>3540008</v>
          </cell>
          <cell r="J33">
            <v>0.06</v>
          </cell>
          <cell r="K33">
            <v>17700.039999999997</v>
          </cell>
          <cell r="L33">
            <v>5900.0133333333333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3984973</v>
          </cell>
          <cell r="J34">
            <v>0.06</v>
          </cell>
          <cell r="K34">
            <v>19924.865000000002</v>
          </cell>
          <cell r="L34">
            <v>6641.6216666666669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3561250</v>
          </cell>
          <cell r="J35">
            <v>0.06</v>
          </cell>
          <cell r="K35">
            <v>17806.25</v>
          </cell>
          <cell r="L35">
            <v>5935.416666666667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Brand Initiatives Manager</v>
          </cell>
          <cell r="H36" t="str">
            <v>E</v>
          </cell>
          <cell r="I36">
            <v>12720000</v>
          </cell>
          <cell r="J36">
            <v>0.06</v>
          </cell>
          <cell r="K36">
            <v>63600</v>
          </cell>
          <cell r="L36">
            <v>21200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4828218</v>
          </cell>
          <cell r="J37">
            <v>0.06</v>
          </cell>
          <cell r="K37">
            <v>24141.09</v>
          </cell>
          <cell r="L37">
            <v>8047.03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34358</v>
          </cell>
          <cell r="G38" t="str">
            <v>Sales Rep.</v>
          </cell>
          <cell r="H38" t="str">
            <v>L</v>
          </cell>
          <cell r="I38">
            <v>4101606</v>
          </cell>
          <cell r="J38">
            <v>0.06</v>
          </cell>
          <cell r="K38">
            <v>20508.03</v>
          </cell>
          <cell r="L38">
            <v>6836.0099999999993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4379210</v>
          </cell>
          <cell r="J39">
            <v>0.06</v>
          </cell>
          <cell r="K39">
            <v>21896.05</v>
          </cell>
          <cell r="L39">
            <v>7298.6833333333334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12000000</v>
          </cell>
          <cell r="J40">
            <v>0.03</v>
          </cell>
          <cell r="K40">
            <v>30000</v>
          </cell>
          <cell r="L40">
            <v>20000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35217</v>
          </cell>
          <cell r="G41" t="str">
            <v>Sales Rep.</v>
          </cell>
          <cell r="H41" t="str">
            <v>L</v>
          </cell>
          <cell r="I41">
            <v>4183133</v>
          </cell>
          <cell r="J41">
            <v>0.06</v>
          </cell>
          <cell r="K41">
            <v>20915.664999999997</v>
          </cell>
          <cell r="L41">
            <v>6971.8883333333333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5589000</v>
          </cell>
          <cell r="J42">
            <v>0.06</v>
          </cell>
          <cell r="K42">
            <v>27945</v>
          </cell>
          <cell r="L42">
            <v>9315</v>
          </cell>
        </row>
        <row r="43">
          <cell r="A43" t="str">
            <v>MATAS PUIGDOLLERS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4593188</v>
          </cell>
          <cell r="J44">
            <v>0.06</v>
          </cell>
          <cell r="K44">
            <v>22965.94</v>
          </cell>
          <cell r="L44">
            <v>7655.3133333333326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8542296</v>
          </cell>
          <cell r="J46">
            <v>0.06</v>
          </cell>
          <cell r="K46">
            <v>42711.48</v>
          </cell>
          <cell r="L46">
            <v>14237.160000000002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3264452</v>
          </cell>
          <cell r="J47">
            <v>0.06</v>
          </cell>
          <cell r="K47">
            <v>16322.26</v>
          </cell>
          <cell r="L47">
            <v>5440.7533333333331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4140000</v>
          </cell>
          <cell r="J48">
            <v>0.06</v>
          </cell>
          <cell r="K48">
            <v>20700</v>
          </cell>
          <cell r="L48">
            <v>6900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3984750</v>
          </cell>
          <cell r="J49">
            <v>0.06</v>
          </cell>
          <cell r="K49">
            <v>19923.75</v>
          </cell>
          <cell r="L49">
            <v>6641.25</v>
          </cell>
        </row>
        <row r="50">
          <cell r="A50" t="str">
            <v>MONTERO CAMPOS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34516</v>
          </cell>
          <cell r="G51" t="str">
            <v>Sales Rep.</v>
          </cell>
          <cell r="H51" t="str">
            <v>L</v>
          </cell>
          <cell r="I51">
            <v>4500797</v>
          </cell>
          <cell r="J51">
            <v>0.06</v>
          </cell>
          <cell r="K51">
            <v>22503.985000000001</v>
          </cell>
          <cell r="L51">
            <v>7501.3283333333338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7185750</v>
          </cell>
          <cell r="J53">
            <v>0.06</v>
          </cell>
          <cell r="K53">
            <v>35928.75</v>
          </cell>
          <cell r="L53">
            <v>11976.25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6832800</v>
          </cell>
          <cell r="J54">
            <v>0.06</v>
          </cell>
          <cell r="K54">
            <v>34164</v>
          </cell>
          <cell r="L54">
            <v>11388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5152888</v>
          </cell>
          <cell r="J55">
            <v>0.06</v>
          </cell>
          <cell r="K55">
            <v>25764.44</v>
          </cell>
          <cell r="L55">
            <v>8588.1466666666674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13377768</v>
          </cell>
          <cell r="J56">
            <v>0.06</v>
          </cell>
          <cell r="K56">
            <v>66888.84</v>
          </cell>
          <cell r="L56">
            <v>22296.28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6444346</v>
          </cell>
          <cell r="J57">
            <v>0.06</v>
          </cell>
          <cell r="K57">
            <v>32221.73</v>
          </cell>
          <cell r="L57">
            <v>10740.576666666666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4344102</v>
          </cell>
          <cell r="J58">
            <v>0.06</v>
          </cell>
          <cell r="K58">
            <v>21720.51</v>
          </cell>
          <cell r="L58">
            <v>7240.170000000001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4407060</v>
          </cell>
          <cell r="J59">
            <v>0.06</v>
          </cell>
          <cell r="K59">
            <v>22035.3</v>
          </cell>
          <cell r="L59">
            <v>7345.0999999999995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15111802</v>
          </cell>
          <cell r="J60">
            <v>0.06</v>
          </cell>
          <cell r="K60">
            <v>75559.009999999995</v>
          </cell>
          <cell r="L60">
            <v>25186.336666666666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8045600</v>
          </cell>
          <cell r="J61">
            <v>0.06</v>
          </cell>
          <cell r="K61">
            <v>40228</v>
          </cell>
          <cell r="L61">
            <v>13409.333333333334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35593</v>
          </cell>
          <cell r="G62" t="str">
            <v>Footwear Sales Rep</v>
          </cell>
          <cell r="H62" t="str">
            <v>L</v>
          </cell>
          <cell r="I62">
            <v>4030672</v>
          </cell>
          <cell r="J62">
            <v>0.06</v>
          </cell>
          <cell r="K62">
            <v>20153.359999999997</v>
          </cell>
          <cell r="L62">
            <v>6717.7866666666669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4578750</v>
          </cell>
          <cell r="J63">
            <v>0.06</v>
          </cell>
          <cell r="K63">
            <v>22893.75</v>
          </cell>
          <cell r="L63">
            <v>7631.25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3030500</v>
          </cell>
          <cell r="J64">
            <v>0.06</v>
          </cell>
          <cell r="K64">
            <v>15152.5</v>
          </cell>
          <cell r="L64">
            <v>5050.833333333333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3379048</v>
          </cell>
          <cell r="J65">
            <v>0.06</v>
          </cell>
          <cell r="K65">
            <v>16895.240000000002</v>
          </cell>
          <cell r="L65">
            <v>5631.7466666666669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5169809</v>
          </cell>
          <cell r="J66">
            <v>0.06</v>
          </cell>
          <cell r="K66">
            <v>25849.044999999998</v>
          </cell>
          <cell r="L66">
            <v>8616.3483333333334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3622500</v>
          </cell>
          <cell r="J67">
            <v>0.06</v>
          </cell>
          <cell r="K67">
            <v>18112.5</v>
          </cell>
          <cell r="L67">
            <v>6037.5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8440000</v>
          </cell>
          <cell r="J69">
            <v>0.06</v>
          </cell>
          <cell r="K69">
            <v>42200</v>
          </cell>
          <cell r="L69">
            <v>14066.666666666666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3889614</v>
          </cell>
          <cell r="J70">
            <v>0.06</v>
          </cell>
          <cell r="K70">
            <v>19448.07</v>
          </cell>
          <cell r="L70">
            <v>6482.69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32955</v>
          </cell>
          <cell r="G71" t="str">
            <v>Key Account Manager</v>
          </cell>
          <cell r="H71" t="str">
            <v>U</v>
          </cell>
          <cell r="I71">
            <v>7936500</v>
          </cell>
          <cell r="J71">
            <v>0.06</v>
          </cell>
          <cell r="K71">
            <v>39682.5</v>
          </cell>
          <cell r="L71">
            <v>13227.5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6472875</v>
          </cell>
          <cell r="J72">
            <v>0.06</v>
          </cell>
          <cell r="K72">
            <v>32364.375</v>
          </cell>
          <cell r="L72">
            <v>10788.125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3917375</v>
          </cell>
          <cell r="J73">
            <v>0.06</v>
          </cell>
          <cell r="K73">
            <v>19586.875</v>
          </cell>
          <cell r="L73">
            <v>6528.958333333333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4650210</v>
          </cell>
          <cell r="J75">
            <v>0.06</v>
          </cell>
          <cell r="K75">
            <v>23251.05</v>
          </cell>
          <cell r="L75">
            <v>7750.3499999999995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36595</v>
          </cell>
          <cell r="G76" t="str">
            <v>Strategic Account Mgr</v>
          </cell>
          <cell r="H76" t="str">
            <v>E</v>
          </cell>
          <cell r="I76">
            <v>10350000</v>
          </cell>
          <cell r="J76">
            <v>0.01</v>
          </cell>
          <cell r="K76">
            <v>8625</v>
          </cell>
          <cell r="L76">
            <v>17250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36266</v>
          </cell>
          <cell r="G77" t="str">
            <v>Merchandiser</v>
          </cell>
          <cell r="H77" t="str">
            <v>L</v>
          </cell>
          <cell r="I77">
            <v>3105000</v>
          </cell>
          <cell r="J77">
            <v>0.02</v>
          </cell>
          <cell r="K77">
            <v>5175</v>
          </cell>
          <cell r="L77">
            <v>5175</v>
          </cell>
        </row>
        <row r="78">
          <cell r="A78" t="str">
            <v>VAZQUEZ CANÓNICO-COSTALES</v>
          </cell>
          <cell r="B78" t="str">
            <v>Jerónimo</v>
          </cell>
          <cell r="C78" t="str">
            <v>M</v>
          </cell>
          <cell r="D78">
            <v>10862361</v>
          </cell>
          <cell r="E78" t="str">
            <v>J</v>
          </cell>
          <cell r="F78">
            <v>35593</v>
          </cell>
          <cell r="G78" t="str">
            <v>Apparel Sales Rep</v>
          </cell>
          <cell r="H78" t="str">
            <v>L</v>
          </cell>
          <cell r="I78">
            <v>4099221</v>
          </cell>
          <cell r="J78">
            <v>0.06</v>
          </cell>
          <cell r="K78">
            <v>20496.105</v>
          </cell>
          <cell r="L78">
            <v>6832.0349999999999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4282592</v>
          </cell>
          <cell r="J79">
            <v>0.06</v>
          </cell>
          <cell r="K79">
            <v>21412.959999999999</v>
          </cell>
          <cell r="L79">
            <v>7137.6533333333327</v>
          </cell>
        </row>
      </sheetData>
      <sheetData sheetId="14" refreshError="1">
        <row r="3">
          <cell r="A3" t="str">
            <v>ABELLAN GONZALEZ</v>
          </cell>
        </row>
        <row r="4">
          <cell r="A4" t="str">
            <v>ALBARRACIN LATORRE</v>
          </cell>
        </row>
        <row r="5">
          <cell r="A5" t="str">
            <v>ALEU ALCORIZA</v>
          </cell>
          <cell r="B5" t="str">
            <v>Ricard</v>
          </cell>
          <cell r="C5" t="str">
            <v>M</v>
          </cell>
          <cell r="D5">
            <v>46654978</v>
          </cell>
          <cell r="E5" t="str">
            <v>F</v>
          </cell>
          <cell r="F5">
            <v>36452</v>
          </cell>
          <cell r="G5" t="str">
            <v>Finance Controller</v>
          </cell>
          <cell r="H5" t="str">
            <v>U</v>
          </cell>
          <cell r="I5">
            <v>6105000</v>
          </cell>
          <cell r="J5">
            <v>0.02</v>
          </cell>
          <cell r="K5">
            <v>10175</v>
          </cell>
          <cell r="L5">
            <v>10175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8046500</v>
          </cell>
          <cell r="J6">
            <v>0.06</v>
          </cell>
          <cell r="K6">
            <v>40232.5</v>
          </cell>
          <cell r="L6">
            <v>13410.833333333334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5799312</v>
          </cell>
          <cell r="J7">
            <v>0.06</v>
          </cell>
          <cell r="K7">
            <v>28996.559999999998</v>
          </cell>
          <cell r="L7">
            <v>9665.52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4927500</v>
          </cell>
          <cell r="J8">
            <v>0.06</v>
          </cell>
          <cell r="K8">
            <v>24637.5</v>
          </cell>
          <cell r="L8">
            <v>8212.5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4246293</v>
          </cell>
          <cell r="J9">
            <v>0.06</v>
          </cell>
          <cell r="K9">
            <v>21231.465</v>
          </cell>
          <cell r="L9">
            <v>7077.1549999999997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8240000</v>
          </cell>
          <cell r="J10">
            <v>0.06</v>
          </cell>
          <cell r="K10">
            <v>41200</v>
          </cell>
          <cell r="L10">
            <v>13733.333333333334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34467</v>
          </cell>
          <cell r="G11" t="str">
            <v>Sales Rep.</v>
          </cell>
          <cell r="H11" t="str">
            <v>L</v>
          </cell>
          <cell r="I11">
            <v>3984750</v>
          </cell>
          <cell r="J11">
            <v>0.06</v>
          </cell>
          <cell r="K11">
            <v>19923.75</v>
          </cell>
          <cell r="L11">
            <v>6641.25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Visual Mktg Mgr</v>
          </cell>
          <cell r="H12" t="str">
            <v>U</v>
          </cell>
          <cell r="I12">
            <v>6792500</v>
          </cell>
          <cell r="J12">
            <v>0.02</v>
          </cell>
          <cell r="K12">
            <v>11320.833333333334</v>
          </cell>
          <cell r="L12">
            <v>11320.833333333334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12000000</v>
          </cell>
          <cell r="J13">
            <v>0.06</v>
          </cell>
          <cell r="K13">
            <v>60000</v>
          </cell>
          <cell r="L13">
            <v>20000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5022259</v>
          </cell>
          <cell r="J14">
            <v>0.06</v>
          </cell>
          <cell r="K14">
            <v>25111.294999999998</v>
          </cell>
          <cell r="L14">
            <v>8370.4316666666673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8464500</v>
          </cell>
          <cell r="J15">
            <v>0.06</v>
          </cell>
          <cell r="K15">
            <v>42322.5</v>
          </cell>
          <cell r="L15">
            <v>14107.5</v>
          </cell>
        </row>
        <row r="16">
          <cell r="A16" t="str">
            <v xml:space="preserve">CALATRAVA LLAVERIA 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6002075</v>
          </cell>
          <cell r="J17">
            <v>0.06</v>
          </cell>
          <cell r="K17">
            <v>30010.375</v>
          </cell>
          <cell r="L17">
            <v>10003.458333333334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5123250</v>
          </cell>
          <cell r="J19">
            <v>0.06</v>
          </cell>
          <cell r="K19">
            <v>25616.25</v>
          </cell>
          <cell r="L19">
            <v>8538.75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5000000</v>
          </cell>
          <cell r="J20">
            <v>0.06</v>
          </cell>
          <cell r="K20">
            <v>25000</v>
          </cell>
          <cell r="L20">
            <v>8333.3333333333339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4490800</v>
          </cell>
          <cell r="J21">
            <v>0.06</v>
          </cell>
          <cell r="K21">
            <v>22454</v>
          </cell>
          <cell r="L21">
            <v>7484.666666666667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5589000</v>
          </cell>
          <cell r="J22">
            <v>0.06</v>
          </cell>
          <cell r="K22">
            <v>27945</v>
          </cell>
          <cell r="L22">
            <v>9315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35034</v>
          </cell>
          <cell r="G23" t="str">
            <v>App Strategic Account Rep</v>
          </cell>
          <cell r="H23" t="str">
            <v>L</v>
          </cell>
          <cell r="I23">
            <v>5375000</v>
          </cell>
          <cell r="J23">
            <v>0.06</v>
          </cell>
          <cell r="K23">
            <v>26875</v>
          </cell>
          <cell r="L23">
            <v>8958.3333333333339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5234622</v>
          </cell>
          <cell r="J24">
            <v>0.06</v>
          </cell>
          <cell r="K24">
            <v>26173.11</v>
          </cell>
          <cell r="L24">
            <v>8724.3700000000008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Category Line Manager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4163982</v>
          </cell>
          <cell r="J26">
            <v>0.06</v>
          </cell>
          <cell r="K26">
            <v>20819.91</v>
          </cell>
          <cell r="L26">
            <v>6939.97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5902799</v>
          </cell>
          <cell r="J27">
            <v>0.06</v>
          </cell>
          <cell r="K27">
            <v>29513.994999999999</v>
          </cell>
          <cell r="L27">
            <v>9837.998333333333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6672750</v>
          </cell>
          <cell r="J28">
            <v>0.06</v>
          </cell>
          <cell r="K28">
            <v>33363.75</v>
          </cell>
          <cell r="L28">
            <v>11121.25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10641368</v>
          </cell>
          <cell r="J29">
            <v>0.06</v>
          </cell>
          <cell r="K29">
            <v>53206.84</v>
          </cell>
          <cell r="L29">
            <v>17735.613333333335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10600000</v>
          </cell>
          <cell r="J31">
            <v>0.06</v>
          </cell>
          <cell r="K31">
            <v>53000</v>
          </cell>
          <cell r="L31">
            <v>17666.666666666668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32955</v>
          </cell>
          <cell r="G32" t="str">
            <v>Sales Rep.</v>
          </cell>
          <cell r="H32" t="str">
            <v>L</v>
          </cell>
          <cell r="I32">
            <v>4413399</v>
          </cell>
          <cell r="J32">
            <v>0.06</v>
          </cell>
          <cell r="K32">
            <v>22066.994999999999</v>
          </cell>
          <cell r="L32">
            <v>7355.665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33016</v>
          </cell>
          <cell r="G33" t="str">
            <v>Employee Store Manager</v>
          </cell>
          <cell r="H33" t="str">
            <v>A</v>
          </cell>
          <cell r="I33">
            <v>3540008</v>
          </cell>
          <cell r="J33">
            <v>0.06</v>
          </cell>
          <cell r="K33">
            <v>17700.039999999997</v>
          </cell>
          <cell r="L33">
            <v>5900.0133333333333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3984973</v>
          </cell>
          <cell r="J34">
            <v>0.06</v>
          </cell>
          <cell r="K34">
            <v>19924.865000000002</v>
          </cell>
          <cell r="L34">
            <v>6641.6216666666669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3561250</v>
          </cell>
          <cell r="J35">
            <v>0.06</v>
          </cell>
          <cell r="K35">
            <v>17806.25</v>
          </cell>
          <cell r="L35">
            <v>5935.416666666667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Marketing Manager</v>
          </cell>
          <cell r="H36" t="str">
            <v>S</v>
          </cell>
          <cell r="I36">
            <v>14500000</v>
          </cell>
          <cell r="J36">
            <v>0.06</v>
          </cell>
          <cell r="K36">
            <v>72500</v>
          </cell>
          <cell r="L36">
            <v>24166.666666666668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4828218</v>
          </cell>
          <cell r="J37">
            <v>0.06</v>
          </cell>
          <cell r="K37">
            <v>24141.09</v>
          </cell>
          <cell r="L37">
            <v>8047.03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34358</v>
          </cell>
          <cell r="G38" t="str">
            <v>Sales Rep.</v>
          </cell>
          <cell r="H38" t="str">
            <v>L</v>
          </cell>
          <cell r="I38">
            <v>4101606</v>
          </cell>
          <cell r="J38">
            <v>0.06</v>
          </cell>
          <cell r="K38">
            <v>20508.03</v>
          </cell>
          <cell r="L38">
            <v>6836.0099999999993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4379210</v>
          </cell>
          <cell r="J39">
            <v>0.06</v>
          </cell>
          <cell r="K39">
            <v>21896.05</v>
          </cell>
          <cell r="L39">
            <v>7298.6833333333334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12000000</v>
          </cell>
          <cell r="J40">
            <v>0.03</v>
          </cell>
          <cell r="K40">
            <v>30000</v>
          </cell>
          <cell r="L40">
            <v>20000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35217</v>
          </cell>
          <cell r="G41" t="str">
            <v>Sales Rep.</v>
          </cell>
          <cell r="H41" t="str">
            <v>L</v>
          </cell>
          <cell r="I41">
            <v>4183133</v>
          </cell>
          <cell r="J41">
            <v>0.06</v>
          </cell>
          <cell r="K41">
            <v>20915.664999999997</v>
          </cell>
          <cell r="L41">
            <v>6971.8883333333333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5589000</v>
          </cell>
          <cell r="J42">
            <v>0.06</v>
          </cell>
          <cell r="K42">
            <v>27945</v>
          </cell>
          <cell r="L42">
            <v>9315</v>
          </cell>
        </row>
        <row r="43">
          <cell r="A43" t="str">
            <v>MATAS PUIGDOLLERS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4593188</v>
          </cell>
          <cell r="J44">
            <v>0.06</v>
          </cell>
          <cell r="K44">
            <v>22965.94</v>
          </cell>
          <cell r="L44">
            <v>7655.3133333333326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8542296</v>
          </cell>
          <cell r="J46">
            <v>0.06</v>
          </cell>
          <cell r="K46">
            <v>42711.48</v>
          </cell>
          <cell r="L46">
            <v>14237.160000000002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3264452</v>
          </cell>
          <cell r="J47">
            <v>0.06</v>
          </cell>
          <cell r="K47">
            <v>16322.26</v>
          </cell>
          <cell r="L47">
            <v>5440.7533333333331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4140000</v>
          </cell>
          <cell r="J48">
            <v>0.06</v>
          </cell>
          <cell r="K48">
            <v>20700</v>
          </cell>
          <cell r="L48">
            <v>6900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3984750</v>
          </cell>
          <cell r="J49">
            <v>0.06</v>
          </cell>
          <cell r="K49">
            <v>19923.75</v>
          </cell>
          <cell r="L49">
            <v>6641.25</v>
          </cell>
        </row>
        <row r="50">
          <cell r="A50" t="str">
            <v>MONTERO CAMPOS</v>
          </cell>
          <cell r="B50" t="str">
            <v>Javier</v>
          </cell>
          <cell r="C50" t="str">
            <v>M</v>
          </cell>
          <cell r="D50">
            <v>52287468</v>
          </cell>
          <cell r="E50" t="str">
            <v>G</v>
          </cell>
          <cell r="F50">
            <v>34912</v>
          </cell>
          <cell r="G50" t="str">
            <v>Sales Rep.</v>
          </cell>
          <cell r="H50" t="str">
            <v>L</v>
          </cell>
          <cell r="I50">
            <v>5057248</v>
          </cell>
          <cell r="J50">
            <v>0.06</v>
          </cell>
          <cell r="K50">
            <v>25286.240000000002</v>
          </cell>
          <cell r="L50">
            <v>8428.7466666666678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34516</v>
          </cell>
          <cell r="G51" t="str">
            <v>Sales Rep.</v>
          </cell>
          <cell r="H51" t="str">
            <v>L</v>
          </cell>
          <cell r="I51">
            <v>4500797</v>
          </cell>
          <cell r="J51">
            <v>0.06</v>
          </cell>
          <cell r="K51">
            <v>22503.985000000001</v>
          </cell>
          <cell r="L51">
            <v>7501.3283333333338</v>
          </cell>
        </row>
        <row r="52">
          <cell r="A52" t="str">
            <v>MONTOYA LABRADOR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7185750</v>
          </cell>
          <cell r="J53">
            <v>0.06</v>
          </cell>
          <cell r="K53">
            <v>35928.75</v>
          </cell>
          <cell r="L53">
            <v>11976.25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6832800</v>
          </cell>
          <cell r="J54">
            <v>0.06</v>
          </cell>
          <cell r="K54">
            <v>34164</v>
          </cell>
          <cell r="L54">
            <v>11388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5152888</v>
          </cell>
          <cell r="J55">
            <v>0.06</v>
          </cell>
          <cell r="K55">
            <v>25764.44</v>
          </cell>
          <cell r="L55">
            <v>8588.1466666666674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13377768</v>
          </cell>
          <cell r="J56">
            <v>0.06</v>
          </cell>
          <cell r="K56">
            <v>66888.84</v>
          </cell>
          <cell r="L56">
            <v>22296.28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6444346</v>
          </cell>
          <cell r="J57">
            <v>0.06</v>
          </cell>
          <cell r="K57">
            <v>32221.73</v>
          </cell>
          <cell r="L57">
            <v>10740.576666666666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4344102</v>
          </cell>
          <cell r="J58">
            <v>0.06</v>
          </cell>
          <cell r="K58">
            <v>21720.51</v>
          </cell>
          <cell r="L58">
            <v>7240.170000000001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4407060</v>
          </cell>
          <cell r="J59">
            <v>0.06</v>
          </cell>
          <cell r="K59">
            <v>22035.3</v>
          </cell>
          <cell r="L59">
            <v>7345.0999999999995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15111802</v>
          </cell>
          <cell r="J60">
            <v>0.06</v>
          </cell>
          <cell r="K60">
            <v>75559.009999999995</v>
          </cell>
          <cell r="L60">
            <v>25186.336666666666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8045600</v>
          </cell>
          <cell r="J61">
            <v>0.06</v>
          </cell>
          <cell r="K61">
            <v>40228</v>
          </cell>
          <cell r="L61">
            <v>13409.333333333334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35593</v>
          </cell>
          <cell r="G62" t="str">
            <v>Footwear Sales Rep</v>
          </cell>
          <cell r="H62" t="str">
            <v>L</v>
          </cell>
          <cell r="I62">
            <v>4030672</v>
          </cell>
          <cell r="J62">
            <v>0.06</v>
          </cell>
          <cell r="K62">
            <v>20153.359999999997</v>
          </cell>
          <cell r="L62">
            <v>6717.7866666666669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4578750</v>
          </cell>
          <cell r="J63">
            <v>0.06</v>
          </cell>
          <cell r="K63">
            <v>22893.75</v>
          </cell>
          <cell r="L63">
            <v>7631.25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3030500</v>
          </cell>
          <cell r="J64">
            <v>0.06</v>
          </cell>
          <cell r="K64">
            <v>15152.5</v>
          </cell>
          <cell r="L64">
            <v>5050.833333333333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3379048</v>
          </cell>
          <cell r="J65">
            <v>0.06</v>
          </cell>
          <cell r="K65">
            <v>16895.240000000002</v>
          </cell>
          <cell r="L65">
            <v>5631.7466666666669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5169809</v>
          </cell>
          <cell r="J66">
            <v>0.06</v>
          </cell>
          <cell r="K66">
            <v>25849.044999999998</v>
          </cell>
          <cell r="L66">
            <v>8616.3483333333334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3683750</v>
          </cell>
          <cell r="J67">
            <v>0.06</v>
          </cell>
          <cell r="K67">
            <v>19030.75</v>
          </cell>
          <cell r="L67">
            <v>6343.583333333333</v>
          </cell>
        </row>
        <row r="68">
          <cell r="A68" t="str">
            <v>RODRIGUEZ JORGE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8440000</v>
          </cell>
          <cell r="J69">
            <v>0.06</v>
          </cell>
          <cell r="K69">
            <v>42200</v>
          </cell>
          <cell r="L69">
            <v>14066.666666666666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3889614</v>
          </cell>
          <cell r="J70">
            <v>0.06</v>
          </cell>
          <cell r="K70">
            <v>19448.07</v>
          </cell>
          <cell r="L70">
            <v>6482.69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32955</v>
          </cell>
          <cell r="G71" t="str">
            <v>Key Account Manager</v>
          </cell>
          <cell r="H71" t="str">
            <v>U</v>
          </cell>
          <cell r="I71">
            <v>7936500</v>
          </cell>
          <cell r="J71">
            <v>0.06</v>
          </cell>
          <cell r="K71">
            <v>39682.5</v>
          </cell>
          <cell r="L71">
            <v>13227.5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6472875</v>
          </cell>
          <cell r="J72">
            <v>0.06</v>
          </cell>
          <cell r="K72">
            <v>32364.375</v>
          </cell>
          <cell r="L72">
            <v>10788.125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3917375</v>
          </cell>
          <cell r="J73">
            <v>0.06</v>
          </cell>
          <cell r="K73">
            <v>19586.875</v>
          </cell>
          <cell r="L73">
            <v>6528.958333333333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4650210</v>
          </cell>
          <cell r="J75">
            <v>0.06</v>
          </cell>
          <cell r="K75">
            <v>23251.05</v>
          </cell>
          <cell r="L75">
            <v>7750.3499999999995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36595</v>
          </cell>
          <cell r="G76" t="str">
            <v>Strategic Account Mgr</v>
          </cell>
          <cell r="H76" t="str">
            <v>E</v>
          </cell>
          <cell r="I76">
            <v>10350000</v>
          </cell>
          <cell r="J76">
            <v>0.01</v>
          </cell>
          <cell r="K76">
            <v>8625</v>
          </cell>
          <cell r="L76">
            <v>17250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36266</v>
          </cell>
          <cell r="G77" t="str">
            <v>Merchandiser</v>
          </cell>
          <cell r="H77" t="str">
            <v>L</v>
          </cell>
          <cell r="I77">
            <v>3105000</v>
          </cell>
          <cell r="J77">
            <v>0.02</v>
          </cell>
          <cell r="K77">
            <v>5175</v>
          </cell>
          <cell r="L77">
            <v>5175</v>
          </cell>
        </row>
        <row r="78">
          <cell r="A78" t="str">
            <v>VAZQUEZ CANÓNICO-COSTALES</v>
          </cell>
          <cell r="B78" t="str">
            <v>Jerónimo</v>
          </cell>
          <cell r="C78" t="str">
            <v>M</v>
          </cell>
          <cell r="D78">
            <v>10862361</v>
          </cell>
          <cell r="E78" t="str">
            <v>J</v>
          </cell>
          <cell r="F78">
            <v>35593</v>
          </cell>
          <cell r="G78" t="str">
            <v>Apparel Sales Rep</v>
          </cell>
          <cell r="H78" t="str">
            <v>L</v>
          </cell>
          <cell r="I78">
            <v>4099221</v>
          </cell>
          <cell r="J78">
            <v>0.06</v>
          </cell>
          <cell r="K78">
            <v>20496.105</v>
          </cell>
          <cell r="L78">
            <v>6832.0349999999999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4282592</v>
          </cell>
          <cell r="J79">
            <v>0.06</v>
          </cell>
          <cell r="K79">
            <v>21412.959999999999</v>
          </cell>
          <cell r="L79">
            <v>7137.6533333333327</v>
          </cell>
        </row>
      </sheetData>
      <sheetData sheetId="15" refreshError="1">
        <row r="3">
          <cell r="A3" t="str">
            <v>ABELLAN GONZALEZ</v>
          </cell>
        </row>
        <row r="4">
          <cell r="A4" t="str">
            <v>ALBARRACIN LATORRE</v>
          </cell>
        </row>
        <row r="5">
          <cell r="A5" t="str">
            <v>ALEU ALCORIZA</v>
          </cell>
          <cell r="B5" t="str">
            <v>Ricard</v>
          </cell>
          <cell r="C5" t="str">
            <v>M</v>
          </cell>
          <cell r="D5">
            <v>46654978</v>
          </cell>
          <cell r="E5" t="str">
            <v>F</v>
          </cell>
          <cell r="F5">
            <v>36452</v>
          </cell>
          <cell r="G5" t="str">
            <v>Finance Controller</v>
          </cell>
          <cell r="H5" t="str">
            <v>U</v>
          </cell>
          <cell r="I5">
            <v>6105000</v>
          </cell>
          <cell r="J5">
            <v>0.02</v>
          </cell>
          <cell r="K5">
            <v>10175</v>
          </cell>
          <cell r="L5">
            <v>10175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8046500</v>
          </cell>
          <cell r="J6">
            <v>0.06</v>
          </cell>
          <cell r="K6">
            <v>40232.5</v>
          </cell>
          <cell r="L6">
            <v>13410.833333333334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5799312</v>
          </cell>
          <cell r="J7">
            <v>0.06</v>
          </cell>
          <cell r="K7">
            <v>28996.559999999998</v>
          </cell>
          <cell r="L7">
            <v>9665.52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4927500</v>
          </cell>
          <cell r="J8">
            <v>0.06</v>
          </cell>
          <cell r="K8">
            <v>24637.5</v>
          </cell>
          <cell r="L8">
            <v>8212.5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4246293</v>
          </cell>
          <cell r="J9">
            <v>0.06</v>
          </cell>
          <cell r="K9">
            <v>21231.465</v>
          </cell>
          <cell r="L9">
            <v>7077.1549999999997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8240000</v>
          </cell>
          <cell r="J10">
            <v>0.06</v>
          </cell>
          <cell r="K10">
            <v>41200</v>
          </cell>
          <cell r="L10">
            <v>13733.333333333334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34467</v>
          </cell>
          <cell r="G11" t="str">
            <v>Sales Rep.</v>
          </cell>
          <cell r="H11" t="str">
            <v>L</v>
          </cell>
          <cell r="I11">
            <v>3984750</v>
          </cell>
          <cell r="J11">
            <v>0.06</v>
          </cell>
          <cell r="K11">
            <v>19923.75</v>
          </cell>
          <cell r="L11">
            <v>6641.25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Visual Mktg Mgr</v>
          </cell>
          <cell r="H12" t="str">
            <v>U</v>
          </cell>
          <cell r="I12">
            <v>6792500</v>
          </cell>
          <cell r="J12">
            <v>0.02</v>
          </cell>
          <cell r="K12">
            <v>11320.833333333334</v>
          </cell>
          <cell r="L12">
            <v>11320.833333333334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12000000</v>
          </cell>
          <cell r="J13">
            <v>0.06</v>
          </cell>
          <cell r="K13">
            <v>60000</v>
          </cell>
          <cell r="L13">
            <v>20000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5022259</v>
          </cell>
          <cell r="J14">
            <v>0.06</v>
          </cell>
          <cell r="K14">
            <v>25111.294999999998</v>
          </cell>
          <cell r="L14">
            <v>8370.4316666666673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8464500</v>
          </cell>
          <cell r="J15">
            <v>0.06</v>
          </cell>
          <cell r="K15">
            <v>42322.5</v>
          </cell>
          <cell r="L15">
            <v>14107.5</v>
          </cell>
        </row>
        <row r="16">
          <cell r="A16" t="str">
            <v xml:space="preserve">CALATRAVA LLAVERIA </v>
          </cell>
          <cell r="B16" t="str">
            <v>Pilar</v>
          </cell>
          <cell r="C16" t="str">
            <v>F</v>
          </cell>
          <cell r="D16">
            <v>46675665</v>
          </cell>
          <cell r="E16" t="str">
            <v>V</v>
          </cell>
          <cell r="F16">
            <v>36404</v>
          </cell>
          <cell r="G16" t="str">
            <v>Swoosh Only Project</v>
          </cell>
          <cell r="H16" t="str">
            <v>U</v>
          </cell>
          <cell r="I16">
            <v>6209994</v>
          </cell>
          <cell r="J16">
            <v>0.02</v>
          </cell>
          <cell r="K16">
            <v>10349.99</v>
          </cell>
          <cell r="L16">
            <v>10349.99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6002075</v>
          </cell>
          <cell r="J17">
            <v>0.06</v>
          </cell>
          <cell r="K17">
            <v>30010.375</v>
          </cell>
          <cell r="L17">
            <v>10003.458333333334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5123250</v>
          </cell>
          <cell r="J19">
            <v>0.06</v>
          </cell>
          <cell r="K19">
            <v>25616.25</v>
          </cell>
          <cell r="L19">
            <v>8538.75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5000000</v>
          </cell>
          <cell r="J20">
            <v>0.06</v>
          </cell>
          <cell r="K20">
            <v>25000</v>
          </cell>
          <cell r="L20">
            <v>8333.3333333333339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4490800</v>
          </cell>
          <cell r="J21">
            <v>0.06</v>
          </cell>
          <cell r="K21">
            <v>22454</v>
          </cell>
          <cell r="L21">
            <v>7484.666666666667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5589000</v>
          </cell>
          <cell r="J22">
            <v>0.06</v>
          </cell>
          <cell r="K22">
            <v>27945</v>
          </cell>
          <cell r="L22">
            <v>9315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35034</v>
          </cell>
          <cell r="G23" t="str">
            <v>App Strategic Account Rep</v>
          </cell>
          <cell r="H23" t="str">
            <v>L</v>
          </cell>
          <cell r="I23">
            <v>5375000</v>
          </cell>
          <cell r="J23">
            <v>0.06</v>
          </cell>
          <cell r="K23">
            <v>26875</v>
          </cell>
          <cell r="L23">
            <v>8958.3333333333339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5234622</v>
          </cell>
          <cell r="J24">
            <v>0.06</v>
          </cell>
          <cell r="K24">
            <v>26173.11</v>
          </cell>
          <cell r="L24">
            <v>8724.3700000000008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Category Line Manager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4163982</v>
          </cell>
          <cell r="J26">
            <v>0.06</v>
          </cell>
          <cell r="K26">
            <v>20819.91</v>
          </cell>
          <cell r="L26">
            <v>6939.97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5902799</v>
          </cell>
          <cell r="J27">
            <v>0.06</v>
          </cell>
          <cell r="K27">
            <v>29513.994999999999</v>
          </cell>
          <cell r="L27">
            <v>9837.998333333333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6672750</v>
          </cell>
          <cell r="J28">
            <v>0.06</v>
          </cell>
          <cell r="K28">
            <v>33363.75</v>
          </cell>
          <cell r="L28">
            <v>11121.25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10641368</v>
          </cell>
          <cell r="J29">
            <v>0.06</v>
          </cell>
          <cell r="K29">
            <v>53206.84</v>
          </cell>
          <cell r="L29">
            <v>17735.613333333335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10600000</v>
          </cell>
          <cell r="J31">
            <v>0.06</v>
          </cell>
          <cell r="K31">
            <v>53000</v>
          </cell>
          <cell r="L31">
            <v>17666.666666666668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32955</v>
          </cell>
          <cell r="G32" t="str">
            <v>Sales Rep.</v>
          </cell>
          <cell r="H32" t="str">
            <v>L</v>
          </cell>
          <cell r="I32">
            <v>4413399</v>
          </cell>
          <cell r="J32">
            <v>0.06</v>
          </cell>
          <cell r="K32">
            <v>22066.994999999999</v>
          </cell>
          <cell r="L32">
            <v>7355.665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33016</v>
          </cell>
          <cell r="G33" t="str">
            <v>Employee Store Manager</v>
          </cell>
          <cell r="H33" t="str">
            <v>A</v>
          </cell>
          <cell r="I33">
            <v>3540008</v>
          </cell>
          <cell r="J33">
            <v>0.06</v>
          </cell>
          <cell r="K33">
            <v>17700.039999999997</v>
          </cell>
          <cell r="L33">
            <v>5900.0133333333333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3984973</v>
          </cell>
          <cell r="J34">
            <v>0.06</v>
          </cell>
          <cell r="K34">
            <v>19924.865000000002</v>
          </cell>
          <cell r="L34">
            <v>6641.6216666666669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3561250</v>
          </cell>
          <cell r="J35">
            <v>0.06</v>
          </cell>
          <cell r="K35">
            <v>17806.25</v>
          </cell>
          <cell r="L35">
            <v>5935.416666666667</v>
          </cell>
        </row>
        <row r="36">
          <cell r="A36" t="str">
            <v>HOMEDES CARBALLO</v>
          </cell>
          <cell r="B36" t="str">
            <v>Carlos</v>
          </cell>
          <cell r="C36" t="str">
            <v>M</v>
          </cell>
          <cell r="D36" t="str">
            <v>46121510</v>
          </cell>
          <cell r="E36" t="str">
            <v>R</v>
          </cell>
          <cell r="F36">
            <v>34491</v>
          </cell>
          <cell r="G36" t="str">
            <v>Marketing Manager</v>
          </cell>
          <cell r="H36" t="str">
            <v>S</v>
          </cell>
          <cell r="I36">
            <v>14500000</v>
          </cell>
          <cell r="J36">
            <v>0.06</v>
          </cell>
          <cell r="K36">
            <v>72500</v>
          </cell>
          <cell r="L36">
            <v>24166.666666666668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4828218</v>
          </cell>
          <cell r="J37">
            <v>0.06</v>
          </cell>
          <cell r="K37">
            <v>24141.09</v>
          </cell>
          <cell r="L37">
            <v>8047.03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34358</v>
          </cell>
          <cell r="G38" t="str">
            <v>Sales Rep.</v>
          </cell>
          <cell r="H38" t="str">
            <v>L</v>
          </cell>
          <cell r="I38">
            <v>4101606</v>
          </cell>
          <cell r="J38">
            <v>0.06</v>
          </cell>
          <cell r="K38">
            <v>20508.03</v>
          </cell>
          <cell r="L38">
            <v>6836.0099999999993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4379210</v>
          </cell>
          <cell r="J39">
            <v>0.06</v>
          </cell>
          <cell r="K39">
            <v>21896.05</v>
          </cell>
          <cell r="L39">
            <v>7298.6833333333334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12000000</v>
          </cell>
          <cell r="J40">
            <v>0.03</v>
          </cell>
          <cell r="K40">
            <v>30000</v>
          </cell>
          <cell r="L40">
            <v>20000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35217</v>
          </cell>
          <cell r="G41" t="str">
            <v>Sales Rep.</v>
          </cell>
          <cell r="H41" t="str">
            <v>L</v>
          </cell>
          <cell r="I41">
            <v>4183133</v>
          </cell>
          <cell r="J41">
            <v>0.06</v>
          </cell>
          <cell r="K41">
            <v>20915.664999999997</v>
          </cell>
          <cell r="L41">
            <v>6971.8883333333333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5589000</v>
          </cell>
          <cell r="J42">
            <v>0.06</v>
          </cell>
          <cell r="K42">
            <v>27945</v>
          </cell>
          <cell r="L42">
            <v>9315</v>
          </cell>
        </row>
        <row r="43">
          <cell r="A43" t="str">
            <v>MATAS PUIGDOLLERS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4593188</v>
          </cell>
          <cell r="J44">
            <v>0.06</v>
          </cell>
          <cell r="K44">
            <v>22965.94</v>
          </cell>
          <cell r="L44">
            <v>7655.3133333333326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8542296</v>
          </cell>
          <cell r="J46">
            <v>0.06</v>
          </cell>
          <cell r="K46">
            <v>42711.48</v>
          </cell>
          <cell r="L46">
            <v>14237.160000000002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3264452</v>
          </cell>
          <cell r="J47">
            <v>0.06</v>
          </cell>
          <cell r="K47">
            <v>16322.26</v>
          </cell>
          <cell r="L47">
            <v>5440.7533333333331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4140000</v>
          </cell>
          <cell r="J48">
            <v>0.06</v>
          </cell>
          <cell r="K48">
            <v>20700</v>
          </cell>
          <cell r="L48">
            <v>6900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3984750</v>
          </cell>
          <cell r="J49">
            <v>0.06</v>
          </cell>
          <cell r="K49">
            <v>19923.75</v>
          </cell>
          <cell r="L49">
            <v>6641.25</v>
          </cell>
        </row>
        <row r="50">
          <cell r="A50" t="str">
            <v>MONTERO CAMPOS</v>
          </cell>
          <cell r="B50" t="str">
            <v>Javier</v>
          </cell>
          <cell r="C50" t="str">
            <v>M</v>
          </cell>
          <cell r="D50">
            <v>52287468</v>
          </cell>
          <cell r="E50" t="str">
            <v>G</v>
          </cell>
          <cell r="F50">
            <v>34912</v>
          </cell>
          <cell r="G50" t="str">
            <v>Sales Rep.</v>
          </cell>
          <cell r="H50" t="str">
            <v>L</v>
          </cell>
          <cell r="I50">
            <v>5057248</v>
          </cell>
          <cell r="J50">
            <v>0.06</v>
          </cell>
          <cell r="K50">
            <v>25286.240000000002</v>
          </cell>
          <cell r="L50">
            <v>8428.7466666666678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34516</v>
          </cell>
          <cell r="G51" t="str">
            <v>Sales Rep.</v>
          </cell>
          <cell r="H51" t="str">
            <v>L</v>
          </cell>
          <cell r="I51">
            <v>4500797</v>
          </cell>
          <cell r="J51">
            <v>0.06</v>
          </cell>
          <cell r="K51">
            <v>22503.985000000001</v>
          </cell>
          <cell r="L51">
            <v>7501.3283333333338</v>
          </cell>
        </row>
        <row r="52">
          <cell r="A52" t="str">
            <v>MONTOYA LABRADOR</v>
          </cell>
          <cell r="B52" t="str">
            <v>Cristina</v>
          </cell>
          <cell r="C52" t="str">
            <v>F</v>
          </cell>
          <cell r="D52">
            <v>43796906</v>
          </cell>
          <cell r="E52" t="str">
            <v>F</v>
          </cell>
          <cell r="F52">
            <v>34855</v>
          </cell>
          <cell r="G52" t="str">
            <v>Sales Rep.</v>
          </cell>
          <cell r="H52" t="str">
            <v>L</v>
          </cell>
          <cell r="I52">
            <v>4338502</v>
          </cell>
          <cell r="J52">
            <v>0.06</v>
          </cell>
          <cell r="K52">
            <v>21692.51</v>
          </cell>
          <cell r="L52">
            <v>7230.836666666667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7185750</v>
          </cell>
          <cell r="J53">
            <v>0.06</v>
          </cell>
          <cell r="K53">
            <v>35928.75</v>
          </cell>
          <cell r="L53">
            <v>11976.25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6832800</v>
          </cell>
          <cell r="J54">
            <v>0.06</v>
          </cell>
          <cell r="K54">
            <v>34164</v>
          </cell>
          <cell r="L54">
            <v>11388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5152888</v>
          </cell>
          <cell r="J55">
            <v>0.06</v>
          </cell>
          <cell r="K55">
            <v>25764.44</v>
          </cell>
          <cell r="L55">
            <v>8588.1466666666674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13377768</v>
          </cell>
          <cell r="J56">
            <v>0.06</v>
          </cell>
          <cell r="K56">
            <v>66888.84</v>
          </cell>
          <cell r="L56">
            <v>22296.28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6444346</v>
          </cell>
          <cell r="J57">
            <v>0.06</v>
          </cell>
          <cell r="K57">
            <v>32221.73</v>
          </cell>
          <cell r="L57">
            <v>10740.576666666666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4344102</v>
          </cell>
          <cell r="J58">
            <v>0.06</v>
          </cell>
          <cell r="K58">
            <v>21720.51</v>
          </cell>
          <cell r="L58">
            <v>7240.170000000001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4407060</v>
          </cell>
          <cell r="J59">
            <v>0.06</v>
          </cell>
          <cell r="K59">
            <v>22035.3</v>
          </cell>
          <cell r="L59">
            <v>7345.0999999999995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15111802</v>
          </cell>
          <cell r="J60">
            <v>0.06</v>
          </cell>
          <cell r="K60">
            <v>75559.009999999995</v>
          </cell>
          <cell r="L60">
            <v>25186.336666666666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8045600</v>
          </cell>
          <cell r="J61">
            <v>0.06</v>
          </cell>
          <cell r="K61">
            <v>40228</v>
          </cell>
          <cell r="L61">
            <v>13409.333333333334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35593</v>
          </cell>
          <cell r="G62" t="str">
            <v>Footwear Sales Rep</v>
          </cell>
          <cell r="H62" t="str">
            <v>L</v>
          </cell>
          <cell r="I62">
            <v>4030672</v>
          </cell>
          <cell r="J62">
            <v>0.06</v>
          </cell>
          <cell r="K62">
            <v>20153.359999999997</v>
          </cell>
          <cell r="L62">
            <v>6717.7866666666669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4578750</v>
          </cell>
          <cell r="J63">
            <v>0.06</v>
          </cell>
          <cell r="K63">
            <v>22893.75</v>
          </cell>
          <cell r="L63">
            <v>7631.25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3030500</v>
          </cell>
          <cell r="J64">
            <v>0.06</v>
          </cell>
          <cell r="K64">
            <v>15152.5</v>
          </cell>
          <cell r="L64">
            <v>5050.833333333333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3379048</v>
          </cell>
          <cell r="J65">
            <v>0.06</v>
          </cell>
          <cell r="K65">
            <v>16895.240000000002</v>
          </cell>
          <cell r="L65">
            <v>5631.7466666666669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5169809</v>
          </cell>
          <cell r="J66">
            <v>0.06</v>
          </cell>
          <cell r="K66">
            <v>25849.044999999998</v>
          </cell>
          <cell r="L66">
            <v>8616.3483333333334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3683750</v>
          </cell>
          <cell r="J67">
            <v>0.06</v>
          </cell>
          <cell r="K67">
            <v>18418.75</v>
          </cell>
          <cell r="L67">
            <v>6139.583333333333</v>
          </cell>
        </row>
        <row r="68">
          <cell r="A68" t="str">
            <v>RODRIGUEZ JORGE</v>
          </cell>
          <cell r="B68" t="str">
            <v>Blanca</v>
          </cell>
          <cell r="C68" t="str">
            <v>F</v>
          </cell>
          <cell r="D68">
            <v>42867460</v>
          </cell>
          <cell r="E68" t="str">
            <v>Z</v>
          </cell>
          <cell r="F68">
            <v>34855</v>
          </cell>
          <cell r="G68" t="str">
            <v>Sales Rep.</v>
          </cell>
          <cell r="H68" t="str">
            <v>L</v>
          </cell>
          <cell r="I68">
            <v>4573660</v>
          </cell>
          <cell r="J68">
            <v>0.06</v>
          </cell>
          <cell r="K68">
            <v>22868.3</v>
          </cell>
          <cell r="L68">
            <v>7622.7666666666664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8440000</v>
          </cell>
          <cell r="J69">
            <v>0.06</v>
          </cell>
          <cell r="K69">
            <v>42200</v>
          </cell>
          <cell r="L69">
            <v>14066.666666666666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3889614</v>
          </cell>
          <cell r="J70">
            <v>0.06</v>
          </cell>
          <cell r="K70">
            <v>19448.07</v>
          </cell>
          <cell r="L70">
            <v>6482.69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32955</v>
          </cell>
          <cell r="G71" t="str">
            <v>Key Account Manager</v>
          </cell>
          <cell r="H71" t="str">
            <v>U</v>
          </cell>
          <cell r="I71">
            <v>7936500</v>
          </cell>
          <cell r="J71">
            <v>0.06</v>
          </cell>
          <cell r="K71">
            <v>39682.5</v>
          </cell>
          <cell r="L71">
            <v>13227.5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6472875</v>
          </cell>
          <cell r="J72">
            <v>0.06</v>
          </cell>
          <cell r="K72">
            <v>32364.375</v>
          </cell>
          <cell r="L72">
            <v>10788.125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3917375</v>
          </cell>
          <cell r="J73">
            <v>0.06</v>
          </cell>
          <cell r="K73">
            <v>19586.875</v>
          </cell>
          <cell r="L73">
            <v>6528.958333333333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4650210</v>
          </cell>
          <cell r="J75">
            <v>0.06</v>
          </cell>
          <cell r="K75">
            <v>23251.05</v>
          </cell>
          <cell r="L75">
            <v>7750.3499999999995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36595</v>
          </cell>
          <cell r="G76" t="str">
            <v>Strategic Account Mgr</v>
          </cell>
          <cell r="H76" t="str">
            <v>E</v>
          </cell>
          <cell r="I76">
            <v>10350000</v>
          </cell>
          <cell r="J76">
            <v>0.01</v>
          </cell>
          <cell r="K76">
            <v>8625</v>
          </cell>
          <cell r="L76">
            <v>17250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36266</v>
          </cell>
          <cell r="G77" t="str">
            <v>Merchandiser</v>
          </cell>
          <cell r="H77" t="str">
            <v>L</v>
          </cell>
          <cell r="I77">
            <v>3105000</v>
          </cell>
          <cell r="J77">
            <v>0.02</v>
          </cell>
          <cell r="K77">
            <v>5175</v>
          </cell>
          <cell r="L77">
            <v>5175</v>
          </cell>
        </row>
        <row r="78">
          <cell r="A78" t="str">
            <v>VAZQUEZ CANÓNICO-COSTALES</v>
          </cell>
          <cell r="B78" t="str">
            <v>Jerónimo</v>
          </cell>
          <cell r="C78" t="str">
            <v>M</v>
          </cell>
          <cell r="D78">
            <v>10862361</v>
          </cell>
          <cell r="E78" t="str">
            <v>J</v>
          </cell>
          <cell r="F78">
            <v>35593</v>
          </cell>
          <cell r="G78" t="str">
            <v>Apparel Sales Rep</v>
          </cell>
          <cell r="H78" t="str">
            <v>L</v>
          </cell>
          <cell r="I78">
            <v>4099221</v>
          </cell>
          <cell r="J78">
            <v>0.06</v>
          </cell>
          <cell r="K78">
            <v>20496.105</v>
          </cell>
          <cell r="L78">
            <v>6832.0349999999999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4282592</v>
          </cell>
          <cell r="J79">
            <v>0.06</v>
          </cell>
          <cell r="K79">
            <v>21412.959999999999</v>
          </cell>
          <cell r="L79">
            <v>7137.6533333333327</v>
          </cell>
        </row>
      </sheetData>
      <sheetData sheetId="16" refreshError="1">
        <row r="3">
          <cell r="A3" t="str">
            <v>ABELLAN GONZALEZ</v>
          </cell>
        </row>
        <row r="4">
          <cell r="A4" t="str">
            <v>ALBARRACIN LATORRE</v>
          </cell>
        </row>
        <row r="5">
          <cell r="A5" t="str">
            <v>ALEU ALCORIZA</v>
          </cell>
          <cell r="B5" t="str">
            <v>Ricard</v>
          </cell>
          <cell r="C5" t="str">
            <v>M</v>
          </cell>
          <cell r="D5">
            <v>46654978</v>
          </cell>
          <cell r="E5" t="str">
            <v>F</v>
          </cell>
          <cell r="F5">
            <v>36452</v>
          </cell>
          <cell r="G5" t="str">
            <v>Finance Controller</v>
          </cell>
          <cell r="H5" t="str">
            <v>U</v>
          </cell>
          <cell r="I5">
            <v>6105000</v>
          </cell>
          <cell r="J5">
            <v>0.02</v>
          </cell>
          <cell r="K5">
            <v>10175</v>
          </cell>
          <cell r="L5">
            <v>10175</v>
          </cell>
        </row>
        <row r="6">
          <cell r="A6" t="str">
            <v>ALSINA COTS</v>
          </cell>
          <cell r="B6" t="str">
            <v>Laura</v>
          </cell>
          <cell r="C6" t="str">
            <v>F</v>
          </cell>
          <cell r="D6">
            <v>46651115</v>
          </cell>
          <cell r="E6" t="str">
            <v>P</v>
          </cell>
          <cell r="F6">
            <v>33635</v>
          </cell>
          <cell r="G6" t="str">
            <v>Head of Corporate Communications</v>
          </cell>
          <cell r="H6" t="str">
            <v>E</v>
          </cell>
          <cell r="I6">
            <v>8046500</v>
          </cell>
          <cell r="J6">
            <v>0.06</v>
          </cell>
          <cell r="K6">
            <v>40232.5</v>
          </cell>
          <cell r="L6">
            <v>13410.833333333334</v>
          </cell>
        </row>
        <row r="7">
          <cell r="A7" t="str">
            <v>AMARO VICENTE</v>
          </cell>
          <cell r="B7" t="str">
            <v>Belén</v>
          </cell>
          <cell r="C7" t="str">
            <v>F</v>
          </cell>
          <cell r="D7">
            <v>5272566</v>
          </cell>
          <cell r="E7" t="str">
            <v>T</v>
          </cell>
          <cell r="F7">
            <v>35080</v>
          </cell>
          <cell r="G7" t="str">
            <v>Strategic Account App. Rep.</v>
          </cell>
          <cell r="H7" t="str">
            <v>L</v>
          </cell>
          <cell r="I7">
            <v>5799312</v>
          </cell>
          <cell r="J7">
            <v>0.06</v>
          </cell>
          <cell r="K7">
            <v>28996.559999999998</v>
          </cell>
          <cell r="L7">
            <v>9665.52</v>
          </cell>
        </row>
        <row r="8">
          <cell r="A8" t="str">
            <v>AMILIBIA ESTRANY</v>
          </cell>
          <cell r="B8" t="str">
            <v>Gonzalo</v>
          </cell>
          <cell r="C8" t="str">
            <v>M</v>
          </cell>
          <cell r="D8">
            <v>46128396</v>
          </cell>
          <cell r="E8" t="str">
            <v>X</v>
          </cell>
          <cell r="F8">
            <v>35217</v>
          </cell>
          <cell r="G8" t="str">
            <v>Basket Sports Mktg Mgr</v>
          </cell>
          <cell r="H8" t="str">
            <v>U</v>
          </cell>
          <cell r="I8">
            <v>4927500</v>
          </cell>
          <cell r="J8">
            <v>0.06</v>
          </cell>
          <cell r="K8">
            <v>24637.5</v>
          </cell>
          <cell r="L8">
            <v>8212.5</v>
          </cell>
        </row>
        <row r="9">
          <cell r="A9" t="str">
            <v>ANGULO ALTUBE</v>
          </cell>
          <cell r="B9" t="str">
            <v>Iñigo</v>
          </cell>
          <cell r="C9" t="str">
            <v>M</v>
          </cell>
          <cell r="D9">
            <v>20169961</v>
          </cell>
          <cell r="E9" t="str">
            <v>L</v>
          </cell>
          <cell r="F9">
            <v>34337</v>
          </cell>
          <cell r="G9" t="str">
            <v>Sales Rep.</v>
          </cell>
          <cell r="H9" t="str">
            <v>L</v>
          </cell>
          <cell r="I9">
            <v>4246293</v>
          </cell>
          <cell r="J9">
            <v>0.06</v>
          </cell>
          <cell r="K9">
            <v>21231.465</v>
          </cell>
          <cell r="L9">
            <v>7077.1549999999997</v>
          </cell>
        </row>
        <row r="10">
          <cell r="A10" t="str">
            <v>ARJONA ARJONA</v>
          </cell>
          <cell r="B10" t="str">
            <v>M. Angel</v>
          </cell>
          <cell r="C10" t="str">
            <v>M</v>
          </cell>
          <cell r="D10" t="str">
            <v>02199103</v>
          </cell>
          <cell r="E10" t="str">
            <v>G</v>
          </cell>
          <cell r="F10">
            <v>35716</v>
          </cell>
          <cell r="G10" t="str">
            <v>Merch Mgr</v>
          </cell>
          <cell r="H10" t="str">
            <v>U</v>
          </cell>
          <cell r="I10">
            <v>8240000</v>
          </cell>
          <cell r="J10">
            <v>0.06</v>
          </cell>
          <cell r="K10">
            <v>41200</v>
          </cell>
          <cell r="L10">
            <v>13733.333333333334</v>
          </cell>
        </row>
        <row r="11">
          <cell r="A11" t="str">
            <v>BARRERA MENDEZ</v>
          </cell>
          <cell r="B11" t="str">
            <v>Sara</v>
          </cell>
          <cell r="C11" t="str">
            <v>F</v>
          </cell>
          <cell r="D11">
            <v>52624167</v>
          </cell>
          <cell r="E11" t="str">
            <v>Y</v>
          </cell>
          <cell r="F11">
            <v>34467</v>
          </cell>
          <cell r="G11" t="str">
            <v>Sales Rep.</v>
          </cell>
          <cell r="H11" t="str">
            <v>L</v>
          </cell>
          <cell r="I11">
            <v>3984750</v>
          </cell>
          <cell r="J11">
            <v>0.06</v>
          </cell>
          <cell r="K11">
            <v>19923.75</v>
          </cell>
          <cell r="L11">
            <v>6641.25</v>
          </cell>
        </row>
        <row r="12">
          <cell r="A12" t="str">
            <v>BOADA IIRIARTE</v>
          </cell>
          <cell r="B12" t="str">
            <v>Virginia</v>
          </cell>
          <cell r="C12" t="str">
            <v>F</v>
          </cell>
          <cell r="D12">
            <v>46127028</v>
          </cell>
          <cell r="E12" t="str">
            <v>E</v>
          </cell>
          <cell r="F12">
            <v>36101</v>
          </cell>
          <cell r="G12" t="str">
            <v>Visual Mktg Mgr</v>
          </cell>
          <cell r="H12" t="str">
            <v>U</v>
          </cell>
          <cell r="I12">
            <v>6792500</v>
          </cell>
          <cell r="J12">
            <v>0.02</v>
          </cell>
          <cell r="K12">
            <v>11320.833333333334</v>
          </cell>
          <cell r="L12">
            <v>11320.833333333334</v>
          </cell>
        </row>
        <row r="13">
          <cell r="A13" t="str">
            <v>BRAVO MONTESINOS</v>
          </cell>
          <cell r="B13" t="str">
            <v>Carlos</v>
          </cell>
          <cell r="C13" t="str">
            <v>M</v>
          </cell>
          <cell r="D13">
            <v>46125489</v>
          </cell>
          <cell r="E13" t="str">
            <v>R</v>
          </cell>
          <cell r="F13">
            <v>34716</v>
          </cell>
          <cell r="G13" t="str">
            <v>Footwear Sales Manager</v>
          </cell>
          <cell r="H13" t="str">
            <v>E</v>
          </cell>
          <cell r="I13">
            <v>12000000</v>
          </cell>
          <cell r="J13">
            <v>0.06</v>
          </cell>
          <cell r="K13">
            <v>60000</v>
          </cell>
          <cell r="L13">
            <v>20000</v>
          </cell>
        </row>
        <row r="14">
          <cell r="A14" t="str">
            <v>BUSQUETS FEBRER</v>
          </cell>
          <cell r="B14" t="str">
            <v>Joan</v>
          </cell>
          <cell r="C14" t="str">
            <v>M</v>
          </cell>
          <cell r="D14">
            <v>46124766</v>
          </cell>
          <cell r="E14" t="str">
            <v>Z</v>
          </cell>
          <cell r="F14">
            <v>34491</v>
          </cell>
          <cell r="G14" t="str">
            <v>Apparel Key Acc. Exec.</v>
          </cell>
          <cell r="H14" t="str">
            <v>L</v>
          </cell>
          <cell r="I14">
            <v>5022259</v>
          </cell>
          <cell r="J14">
            <v>0.06</v>
          </cell>
          <cell r="K14">
            <v>25111.294999999998</v>
          </cell>
          <cell r="L14">
            <v>8370.4316666666673</v>
          </cell>
        </row>
        <row r="15">
          <cell r="A15" t="str">
            <v>CABANAS MASO</v>
          </cell>
          <cell r="B15" t="str">
            <v>Ana Mª</v>
          </cell>
          <cell r="C15" t="str">
            <v>F</v>
          </cell>
          <cell r="D15">
            <v>46560401</v>
          </cell>
          <cell r="E15" t="str">
            <v>Y</v>
          </cell>
          <cell r="F15">
            <v>34435</v>
          </cell>
          <cell r="G15" t="str">
            <v>Brand Communications Mgr</v>
          </cell>
          <cell r="H15" t="str">
            <v>E</v>
          </cell>
          <cell r="I15">
            <v>8464500</v>
          </cell>
          <cell r="J15">
            <v>0.06</v>
          </cell>
          <cell r="K15">
            <v>42322.5</v>
          </cell>
          <cell r="L15">
            <v>14107.5</v>
          </cell>
        </row>
        <row r="16">
          <cell r="A16" t="str">
            <v xml:space="preserve">CALATRAVA LLAVERIA </v>
          </cell>
          <cell r="B16" t="str">
            <v>Pilar</v>
          </cell>
          <cell r="C16" t="str">
            <v>F</v>
          </cell>
          <cell r="D16">
            <v>46675665</v>
          </cell>
          <cell r="E16" t="str">
            <v>V</v>
          </cell>
          <cell r="F16">
            <v>36404</v>
          </cell>
          <cell r="G16" t="str">
            <v>Swoosh Only Project</v>
          </cell>
          <cell r="H16" t="str">
            <v>U</v>
          </cell>
          <cell r="I16">
            <v>6209994</v>
          </cell>
          <cell r="J16">
            <v>0.02</v>
          </cell>
          <cell r="K16">
            <v>10349.99</v>
          </cell>
          <cell r="L16">
            <v>10349.99</v>
          </cell>
        </row>
        <row r="17">
          <cell r="A17" t="str">
            <v>CANET TORRA</v>
          </cell>
          <cell r="B17" t="str">
            <v>Mer</v>
          </cell>
          <cell r="C17" t="str">
            <v>F</v>
          </cell>
          <cell r="D17">
            <v>36983882</v>
          </cell>
          <cell r="E17" t="str">
            <v>C</v>
          </cell>
          <cell r="F17">
            <v>35753</v>
          </cell>
          <cell r="G17" t="str">
            <v>Product Line Manager</v>
          </cell>
          <cell r="H17" t="str">
            <v>U</v>
          </cell>
          <cell r="I17">
            <v>6002075</v>
          </cell>
          <cell r="J17">
            <v>0.06</v>
          </cell>
          <cell r="K17">
            <v>30010.375</v>
          </cell>
          <cell r="L17">
            <v>10003.458333333334</v>
          </cell>
        </row>
        <row r="18">
          <cell r="A18" t="str">
            <v>CARRERA MORAN</v>
          </cell>
        </row>
        <row r="19">
          <cell r="A19" t="str">
            <v>CARRERO GARCIA</v>
          </cell>
          <cell r="B19" t="str">
            <v>M. Isabel</v>
          </cell>
          <cell r="C19" t="str">
            <v>F</v>
          </cell>
          <cell r="D19" t="str">
            <v>08930770</v>
          </cell>
          <cell r="E19" t="str">
            <v>P</v>
          </cell>
          <cell r="F19">
            <v>35417</v>
          </cell>
          <cell r="G19" t="str">
            <v>Apparel Key Acc. Exec.</v>
          </cell>
          <cell r="H19" t="str">
            <v>L</v>
          </cell>
          <cell r="I19">
            <v>5123250</v>
          </cell>
          <cell r="J19">
            <v>0.06</v>
          </cell>
          <cell r="K19">
            <v>25616.25</v>
          </cell>
          <cell r="L19">
            <v>8538.75</v>
          </cell>
        </row>
        <row r="20">
          <cell r="A20" t="str">
            <v>CASALS VILASIS</v>
          </cell>
          <cell r="B20" t="str">
            <v>Marc</v>
          </cell>
          <cell r="C20" t="str">
            <v>M</v>
          </cell>
          <cell r="D20">
            <v>33949833</v>
          </cell>
          <cell r="E20" t="str">
            <v>Q</v>
          </cell>
          <cell r="F20">
            <v>35908</v>
          </cell>
          <cell r="G20" t="str">
            <v>PC Support Technician</v>
          </cell>
          <cell r="H20" t="str">
            <v>L</v>
          </cell>
          <cell r="I20">
            <v>5000000</v>
          </cell>
          <cell r="J20">
            <v>0.06</v>
          </cell>
          <cell r="K20">
            <v>25000</v>
          </cell>
          <cell r="L20">
            <v>8333.3333333333339</v>
          </cell>
        </row>
        <row r="21">
          <cell r="A21" t="str">
            <v>CONTRERAS CONTRERAS</v>
          </cell>
          <cell r="B21" t="str">
            <v>Marisol</v>
          </cell>
          <cell r="C21" t="str">
            <v>F</v>
          </cell>
          <cell r="D21">
            <v>52396703</v>
          </cell>
          <cell r="E21" t="str">
            <v>N</v>
          </cell>
          <cell r="F21">
            <v>35585</v>
          </cell>
          <cell r="G21" t="str">
            <v>Credit Manager</v>
          </cell>
          <cell r="H21" t="str">
            <v>U</v>
          </cell>
          <cell r="I21">
            <v>4490800</v>
          </cell>
          <cell r="J21">
            <v>0.06</v>
          </cell>
          <cell r="K21">
            <v>22454</v>
          </cell>
          <cell r="L21">
            <v>7484.666666666667</v>
          </cell>
        </row>
        <row r="22">
          <cell r="A22" t="str">
            <v>COSTA MASFERRER</v>
          </cell>
          <cell r="B22" t="str">
            <v>Manel</v>
          </cell>
          <cell r="C22" t="str">
            <v>M</v>
          </cell>
          <cell r="D22">
            <v>46125248</v>
          </cell>
          <cell r="E22" t="str">
            <v>J</v>
          </cell>
          <cell r="F22">
            <v>35431</v>
          </cell>
          <cell r="G22" t="str">
            <v>Events Mgr</v>
          </cell>
          <cell r="H22" t="str">
            <v>U</v>
          </cell>
          <cell r="I22">
            <v>5589000</v>
          </cell>
          <cell r="J22">
            <v>0.06</v>
          </cell>
          <cell r="K22">
            <v>27945</v>
          </cell>
          <cell r="L22">
            <v>9315</v>
          </cell>
        </row>
        <row r="23">
          <cell r="A23" t="str">
            <v>DE ANDRÉS VÉLEZ</v>
          </cell>
          <cell r="B23" t="str">
            <v>Ana Mª</v>
          </cell>
          <cell r="C23" t="str">
            <v>F</v>
          </cell>
          <cell r="D23">
            <v>5421468</v>
          </cell>
          <cell r="E23" t="str">
            <v>T</v>
          </cell>
          <cell r="F23">
            <v>35034</v>
          </cell>
          <cell r="G23" t="str">
            <v>App Strategic Account Rep</v>
          </cell>
          <cell r="H23" t="str">
            <v>L</v>
          </cell>
          <cell r="I23">
            <v>5375000</v>
          </cell>
          <cell r="J23">
            <v>0.06</v>
          </cell>
          <cell r="K23">
            <v>26875</v>
          </cell>
          <cell r="L23">
            <v>8958.3333333333339</v>
          </cell>
        </row>
        <row r="24">
          <cell r="A24" t="str">
            <v>DEHESA PEREZ</v>
          </cell>
          <cell r="B24" t="str">
            <v>Almudena</v>
          </cell>
          <cell r="C24" t="str">
            <v>F</v>
          </cell>
          <cell r="D24" t="str">
            <v>0836590</v>
          </cell>
          <cell r="E24" t="str">
            <v>B</v>
          </cell>
          <cell r="F24">
            <v>34584</v>
          </cell>
          <cell r="G24" t="str">
            <v>Key Acct Exec.</v>
          </cell>
          <cell r="H24" t="str">
            <v>L</v>
          </cell>
          <cell r="I24">
            <v>5234622</v>
          </cell>
          <cell r="J24">
            <v>0.06</v>
          </cell>
          <cell r="K24">
            <v>26173.11</v>
          </cell>
          <cell r="L24">
            <v>8724.3700000000008</v>
          </cell>
        </row>
        <row r="25">
          <cell r="A25" t="str">
            <v>DIAZ RIVAS</v>
          </cell>
          <cell r="B25" t="str">
            <v>José Ramón</v>
          </cell>
          <cell r="C25" t="str">
            <v>M</v>
          </cell>
          <cell r="D25">
            <v>20178774</v>
          </cell>
          <cell r="E25" t="str">
            <v>T</v>
          </cell>
          <cell r="F25">
            <v>34708</v>
          </cell>
          <cell r="G25" t="str">
            <v>Category Line Manager</v>
          </cell>
          <cell r="H25" t="str">
            <v>U</v>
          </cell>
          <cell r="I25">
            <v>7350000</v>
          </cell>
          <cell r="J25">
            <v>0.06</v>
          </cell>
          <cell r="K25">
            <v>36750</v>
          </cell>
          <cell r="L25">
            <v>12250</v>
          </cell>
        </row>
        <row r="26">
          <cell r="A26" t="str">
            <v>DIAZ RIVAS</v>
          </cell>
          <cell r="B26" t="str">
            <v>Jesus</v>
          </cell>
          <cell r="C26" t="str">
            <v>M</v>
          </cell>
          <cell r="D26">
            <v>20178775</v>
          </cell>
          <cell r="E26" t="str">
            <v>R</v>
          </cell>
          <cell r="F26">
            <v>35217</v>
          </cell>
          <cell r="G26" t="str">
            <v>Sales Rep.</v>
          </cell>
          <cell r="H26" t="str">
            <v>L</v>
          </cell>
          <cell r="I26">
            <v>4163982</v>
          </cell>
          <cell r="J26">
            <v>0.06</v>
          </cell>
          <cell r="K26">
            <v>20819.91</v>
          </cell>
          <cell r="L26">
            <v>6939.97</v>
          </cell>
        </row>
        <row r="27">
          <cell r="A27" t="str">
            <v>FERRERO CUERVO</v>
          </cell>
          <cell r="B27" t="str">
            <v>Ángeles</v>
          </cell>
          <cell r="C27" t="str">
            <v>F</v>
          </cell>
          <cell r="D27">
            <v>10185224</v>
          </cell>
          <cell r="E27" t="str">
            <v>L</v>
          </cell>
          <cell r="F27">
            <v>33066</v>
          </cell>
          <cell r="G27" t="str">
            <v>Accounting Mgr</v>
          </cell>
          <cell r="H27" t="str">
            <v>U</v>
          </cell>
          <cell r="I27">
            <v>5902799</v>
          </cell>
          <cell r="J27">
            <v>0.06</v>
          </cell>
          <cell r="K27">
            <v>29513.994999999999</v>
          </cell>
          <cell r="L27">
            <v>9837.998333333333</v>
          </cell>
        </row>
        <row r="28">
          <cell r="A28" t="str">
            <v>FOURNIER BEAULIER</v>
          </cell>
          <cell r="B28" t="str">
            <v>Mario</v>
          </cell>
          <cell r="C28" t="str">
            <v>M</v>
          </cell>
          <cell r="D28">
            <v>44866241</v>
          </cell>
          <cell r="E28" t="str">
            <v>K</v>
          </cell>
          <cell r="F28">
            <v>35340</v>
          </cell>
          <cell r="G28" t="str">
            <v>Sales Training Manager</v>
          </cell>
          <cell r="H28" t="str">
            <v>E</v>
          </cell>
          <cell r="I28">
            <v>6672750</v>
          </cell>
          <cell r="J28">
            <v>0.06</v>
          </cell>
          <cell r="K28">
            <v>33363.75</v>
          </cell>
          <cell r="L28">
            <v>11121.25</v>
          </cell>
        </row>
        <row r="29">
          <cell r="A29" t="str">
            <v>GALCERAN SAGNIER</v>
          </cell>
          <cell r="B29" t="str">
            <v>Cesar</v>
          </cell>
          <cell r="C29" t="str">
            <v>M</v>
          </cell>
          <cell r="D29">
            <v>37665430</v>
          </cell>
          <cell r="E29" t="str">
            <v>D</v>
          </cell>
          <cell r="F29">
            <v>32875</v>
          </cell>
          <cell r="G29" t="str">
            <v>Asesor Legal</v>
          </cell>
          <cell r="H29" t="str">
            <v>U</v>
          </cell>
          <cell r="I29">
            <v>10641368</v>
          </cell>
          <cell r="J29">
            <v>0.06</v>
          </cell>
          <cell r="K29">
            <v>53206.84</v>
          </cell>
          <cell r="L29">
            <v>17735.613333333335</v>
          </cell>
        </row>
        <row r="30">
          <cell r="A30" t="str">
            <v>GARCIA CREVILLEN</v>
          </cell>
        </row>
        <row r="31">
          <cell r="A31" t="str">
            <v>GARZO TUSQUETS</v>
          </cell>
          <cell r="B31" t="str">
            <v>Marcos</v>
          </cell>
          <cell r="C31" t="str">
            <v>M</v>
          </cell>
          <cell r="D31">
            <v>46653864</v>
          </cell>
          <cell r="E31" t="str">
            <v>C</v>
          </cell>
          <cell r="F31">
            <v>35034</v>
          </cell>
          <cell r="G31" t="str">
            <v>Football Category Leader</v>
          </cell>
          <cell r="H31" t="str">
            <v>E</v>
          </cell>
          <cell r="I31">
            <v>10600000</v>
          </cell>
          <cell r="J31">
            <v>0.06</v>
          </cell>
          <cell r="K31">
            <v>53000</v>
          </cell>
          <cell r="L31">
            <v>17666.666666666668</v>
          </cell>
        </row>
        <row r="32">
          <cell r="A32" t="str">
            <v>GIBERT PALMERO</v>
          </cell>
          <cell r="B32" t="str">
            <v>Josep Mª</v>
          </cell>
          <cell r="C32" t="str">
            <v>M</v>
          </cell>
          <cell r="D32">
            <v>39162704</v>
          </cell>
          <cell r="E32" t="str">
            <v>Y</v>
          </cell>
          <cell r="F32">
            <v>32955</v>
          </cell>
          <cell r="G32" t="str">
            <v>Sales Rep.</v>
          </cell>
          <cell r="H32" t="str">
            <v>L</v>
          </cell>
          <cell r="I32">
            <v>4413399</v>
          </cell>
          <cell r="J32">
            <v>0.06</v>
          </cell>
          <cell r="K32">
            <v>22066.994999999999</v>
          </cell>
          <cell r="L32">
            <v>7355.665</v>
          </cell>
        </row>
        <row r="33">
          <cell r="A33" t="str">
            <v>GONZALEZ VAZQUEZ</v>
          </cell>
          <cell r="B33" t="str">
            <v>Francisco</v>
          </cell>
          <cell r="C33" t="str">
            <v>M</v>
          </cell>
          <cell r="D33">
            <v>52190134</v>
          </cell>
          <cell r="E33" t="str">
            <v>Y</v>
          </cell>
          <cell r="F33">
            <v>33016</v>
          </cell>
          <cell r="G33" t="str">
            <v>Employee Store Manager</v>
          </cell>
          <cell r="H33" t="str">
            <v>A</v>
          </cell>
          <cell r="I33">
            <v>3540008</v>
          </cell>
          <cell r="J33">
            <v>0.06</v>
          </cell>
          <cell r="K33">
            <v>17700.039999999997</v>
          </cell>
          <cell r="L33">
            <v>5900.0133333333333</v>
          </cell>
        </row>
        <row r="34">
          <cell r="A34" t="str">
            <v>GREGORI LUIS</v>
          </cell>
          <cell r="B34" t="str">
            <v>Alvaro</v>
          </cell>
          <cell r="C34" t="str">
            <v>M</v>
          </cell>
          <cell r="D34" t="str">
            <v>77604654</v>
          </cell>
          <cell r="E34" t="str">
            <v>D</v>
          </cell>
          <cell r="F34">
            <v>35593</v>
          </cell>
          <cell r="G34" t="str">
            <v>Equipment Sales Rep</v>
          </cell>
          <cell r="H34" t="str">
            <v>L</v>
          </cell>
          <cell r="I34">
            <v>3984973</v>
          </cell>
          <cell r="J34">
            <v>0.06</v>
          </cell>
          <cell r="K34">
            <v>19924.865000000002</v>
          </cell>
          <cell r="L34">
            <v>6641.6216666666669</v>
          </cell>
        </row>
        <row r="35">
          <cell r="A35" t="str">
            <v>HERRERO YARZA</v>
          </cell>
          <cell r="B35" t="str">
            <v>Neus</v>
          </cell>
          <cell r="C35" t="str">
            <v>F</v>
          </cell>
          <cell r="D35">
            <v>46230359</v>
          </cell>
          <cell r="E35" t="str">
            <v>Z</v>
          </cell>
          <cell r="F35">
            <v>35088</v>
          </cell>
          <cell r="G35" t="str">
            <v>Sales Rep.</v>
          </cell>
          <cell r="H35" t="str">
            <v>L</v>
          </cell>
          <cell r="I35">
            <v>3561250</v>
          </cell>
          <cell r="J35">
            <v>0.06</v>
          </cell>
          <cell r="K35">
            <v>17806.25</v>
          </cell>
          <cell r="L35">
            <v>5935.416666666667</v>
          </cell>
        </row>
        <row r="36">
          <cell r="A36" t="str">
            <v>HOMEDES CARBALLO</v>
          </cell>
        </row>
        <row r="37">
          <cell r="A37" t="str">
            <v>JIMENEZ ARRIBAS</v>
          </cell>
          <cell r="B37" t="str">
            <v>Joan Carles</v>
          </cell>
          <cell r="C37" t="str">
            <v>M</v>
          </cell>
          <cell r="D37">
            <v>43509894</v>
          </cell>
          <cell r="E37" t="str">
            <v>N</v>
          </cell>
          <cell r="F37">
            <v>34491</v>
          </cell>
          <cell r="G37" t="str">
            <v>Sales Rep.</v>
          </cell>
          <cell r="H37" t="str">
            <v>L</v>
          </cell>
          <cell r="I37">
            <v>4828218</v>
          </cell>
          <cell r="J37">
            <v>0.06</v>
          </cell>
          <cell r="K37">
            <v>24141.09</v>
          </cell>
          <cell r="L37">
            <v>8047.03</v>
          </cell>
        </row>
        <row r="38">
          <cell r="A38" t="str">
            <v>JOSE ALEMANY</v>
          </cell>
          <cell r="B38" t="str">
            <v>Sara</v>
          </cell>
          <cell r="C38" t="str">
            <v>F</v>
          </cell>
          <cell r="D38">
            <v>46579169</v>
          </cell>
          <cell r="E38" t="str">
            <v>Y</v>
          </cell>
          <cell r="F38">
            <v>34358</v>
          </cell>
          <cell r="G38" t="str">
            <v>Sales Rep.</v>
          </cell>
          <cell r="H38" t="str">
            <v>L</v>
          </cell>
          <cell r="I38">
            <v>4101606</v>
          </cell>
          <cell r="J38">
            <v>0.06</v>
          </cell>
          <cell r="K38">
            <v>20508.03</v>
          </cell>
          <cell r="L38">
            <v>6836.0099999999993</v>
          </cell>
        </row>
        <row r="39">
          <cell r="A39" t="str">
            <v>JUEZ HUELMO</v>
          </cell>
          <cell r="B39" t="str">
            <v>Angeles</v>
          </cell>
          <cell r="C39" t="str">
            <v>F</v>
          </cell>
          <cell r="D39">
            <v>33315503</v>
          </cell>
          <cell r="E39" t="str">
            <v>A</v>
          </cell>
          <cell r="F39">
            <v>34680</v>
          </cell>
          <cell r="G39" t="str">
            <v>Sales Rep.</v>
          </cell>
          <cell r="H39" t="str">
            <v>L</v>
          </cell>
          <cell r="I39">
            <v>4379210</v>
          </cell>
          <cell r="J39">
            <v>0.06</v>
          </cell>
          <cell r="K39">
            <v>21896.05</v>
          </cell>
          <cell r="L39">
            <v>7298.6833333333334</v>
          </cell>
        </row>
        <row r="40">
          <cell r="A40" t="str">
            <v>LAFORA CANTI</v>
          </cell>
          <cell r="B40" t="str">
            <v>Manuel</v>
          </cell>
          <cell r="C40" t="str">
            <v>M</v>
          </cell>
          <cell r="D40" t="str">
            <v>46131711</v>
          </cell>
          <cell r="E40" t="str">
            <v>J</v>
          </cell>
          <cell r="F40">
            <v>36244</v>
          </cell>
          <cell r="G40" t="str">
            <v>Equipment Sales Manager</v>
          </cell>
          <cell r="H40" t="str">
            <v>E</v>
          </cell>
          <cell r="I40">
            <v>12000000</v>
          </cell>
          <cell r="J40">
            <v>0.03</v>
          </cell>
          <cell r="K40">
            <v>30000</v>
          </cell>
          <cell r="L40">
            <v>20000</v>
          </cell>
        </row>
        <row r="41">
          <cell r="A41" t="str">
            <v>LOPEZ ESPAÑA</v>
          </cell>
          <cell r="B41" t="str">
            <v>Sergio</v>
          </cell>
          <cell r="C41" t="str">
            <v>M</v>
          </cell>
          <cell r="D41">
            <v>8035201</v>
          </cell>
          <cell r="E41" t="str">
            <v>J</v>
          </cell>
          <cell r="F41">
            <v>35217</v>
          </cell>
          <cell r="G41" t="str">
            <v>Sales Rep.</v>
          </cell>
          <cell r="H41" t="str">
            <v>L</v>
          </cell>
          <cell r="I41">
            <v>4183133</v>
          </cell>
          <cell r="J41">
            <v>0.06</v>
          </cell>
          <cell r="K41">
            <v>20915.664999999997</v>
          </cell>
          <cell r="L41">
            <v>6971.8883333333333</v>
          </cell>
        </row>
        <row r="42">
          <cell r="A42" t="str">
            <v>MARTI ZAMORA</v>
          </cell>
          <cell r="B42" t="str">
            <v>Jaume</v>
          </cell>
          <cell r="C42" t="str">
            <v>M</v>
          </cell>
          <cell r="D42">
            <v>46567874</v>
          </cell>
          <cell r="E42" t="str">
            <v>G</v>
          </cell>
          <cell r="F42">
            <v>35431</v>
          </cell>
          <cell r="G42" t="str">
            <v>Football Sports Mktg Mgr</v>
          </cell>
          <cell r="H42" t="str">
            <v>U</v>
          </cell>
          <cell r="I42">
            <v>5589000</v>
          </cell>
          <cell r="J42">
            <v>0.06</v>
          </cell>
          <cell r="K42">
            <v>27945</v>
          </cell>
          <cell r="L42">
            <v>9315</v>
          </cell>
        </row>
        <row r="43">
          <cell r="A43" t="str">
            <v>MATAS PUIGDOLLERS</v>
          </cell>
        </row>
        <row r="44">
          <cell r="A44" t="str">
            <v>MAYOR COUCEIRO</v>
          </cell>
          <cell r="B44" t="str">
            <v>Ivan</v>
          </cell>
          <cell r="C44" t="str">
            <v>M</v>
          </cell>
          <cell r="D44">
            <v>33313151</v>
          </cell>
          <cell r="E44" t="str">
            <v>C</v>
          </cell>
          <cell r="F44">
            <v>32990</v>
          </cell>
          <cell r="G44" t="str">
            <v>Sales Rep.</v>
          </cell>
          <cell r="H44" t="str">
            <v>L</v>
          </cell>
          <cell r="I44">
            <v>4593188</v>
          </cell>
          <cell r="J44">
            <v>0.06</v>
          </cell>
          <cell r="K44">
            <v>22965.94</v>
          </cell>
          <cell r="L44">
            <v>7655.3133333333326</v>
          </cell>
        </row>
        <row r="45">
          <cell r="A45" t="str">
            <v>MEIRE HERNANDEZ</v>
          </cell>
          <cell r="B45" t="str">
            <v>David</v>
          </cell>
          <cell r="C45" t="str">
            <v>M</v>
          </cell>
          <cell r="D45">
            <v>46342154</v>
          </cell>
          <cell r="E45" t="str">
            <v>Y</v>
          </cell>
          <cell r="F45">
            <v>36682</v>
          </cell>
          <cell r="G45" t="str">
            <v>Equipment Sales Mgr</v>
          </cell>
          <cell r="H45" t="str">
            <v>E</v>
          </cell>
          <cell r="I45">
            <v>9500000</v>
          </cell>
          <cell r="J45">
            <v>0.01</v>
          </cell>
          <cell r="K45">
            <v>7916.666666666667</v>
          </cell>
          <cell r="L45">
            <v>7916.666666666667</v>
          </cell>
        </row>
        <row r="46">
          <cell r="A46" t="str">
            <v>MENIZ MARTINEZ</v>
          </cell>
          <cell r="B46" t="str">
            <v>Manuel</v>
          </cell>
          <cell r="C46" t="str">
            <v>M</v>
          </cell>
          <cell r="D46">
            <v>28510857</v>
          </cell>
          <cell r="E46" t="str">
            <v>B</v>
          </cell>
          <cell r="F46">
            <v>33469</v>
          </cell>
          <cell r="G46" t="str">
            <v>Area Manager</v>
          </cell>
          <cell r="H46" t="str">
            <v>U</v>
          </cell>
          <cell r="I46">
            <v>8542296</v>
          </cell>
          <cell r="J46">
            <v>0.06</v>
          </cell>
          <cell r="K46">
            <v>42711.48</v>
          </cell>
          <cell r="L46">
            <v>14237.160000000002</v>
          </cell>
        </row>
        <row r="47">
          <cell r="A47" t="str">
            <v>MILLAN ADARO</v>
          </cell>
          <cell r="B47" t="str">
            <v>Covadonga</v>
          </cell>
          <cell r="C47" t="str">
            <v>M</v>
          </cell>
          <cell r="D47">
            <v>10880219</v>
          </cell>
          <cell r="E47" t="str">
            <v>T</v>
          </cell>
          <cell r="F47">
            <v>35208</v>
          </cell>
          <cell r="G47" t="str">
            <v>EKIN</v>
          </cell>
          <cell r="H47" t="str">
            <v>L</v>
          </cell>
          <cell r="I47">
            <v>3264452</v>
          </cell>
          <cell r="J47">
            <v>0.06</v>
          </cell>
          <cell r="K47">
            <v>16322.26</v>
          </cell>
          <cell r="L47">
            <v>5440.7533333333331</v>
          </cell>
        </row>
        <row r="48">
          <cell r="A48" t="str">
            <v>MIRALLES CLEMENTE</v>
          </cell>
          <cell r="B48" t="str">
            <v>Marta</v>
          </cell>
          <cell r="C48" t="str">
            <v>F</v>
          </cell>
          <cell r="D48">
            <v>46051209</v>
          </cell>
          <cell r="E48" t="str">
            <v>B</v>
          </cell>
          <cell r="F48">
            <v>33352</v>
          </cell>
          <cell r="G48" t="str">
            <v>Samples Coordinator</v>
          </cell>
          <cell r="H48" t="str">
            <v>A</v>
          </cell>
          <cell r="I48">
            <v>4140000</v>
          </cell>
          <cell r="J48">
            <v>0.06</v>
          </cell>
          <cell r="K48">
            <v>20700</v>
          </cell>
          <cell r="L48">
            <v>6900</v>
          </cell>
        </row>
        <row r="49">
          <cell r="A49" t="str">
            <v>MUÑIZ FERNANDEZ</v>
          </cell>
          <cell r="B49" t="str">
            <v>Lidia</v>
          </cell>
          <cell r="C49" t="str">
            <v>M</v>
          </cell>
          <cell r="D49">
            <v>10887210</v>
          </cell>
          <cell r="E49" t="str">
            <v>E</v>
          </cell>
          <cell r="F49">
            <v>35208</v>
          </cell>
          <cell r="G49" t="str">
            <v>Sales Rep.</v>
          </cell>
          <cell r="H49" t="str">
            <v>L</v>
          </cell>
          <cell r="I49">
            <v>3984750</v>
          </cell>
          <cell r="J49">
            <v>0.06</v>
          </cell>
          <cell r="K49">
            <v>19923.75</v>
          </cell>
          <cell r="L49">
            <v>6641.25</v>
          </cell>
        </row>
        <row r="50">
          <cell r="A50" t="str">
            <v>MONTERO CAMPOS</v>
          </cell>
          <cell r="B50" t="str">
            <v>Javier</v>
          </cell>
          <cell r="C50" t="str">
            <v>M</v>
          </cell>
          <cell r="D50">
            <v>52287468</v>
          </cell>
          <cell r="E50" t="str">
            <v>G</v>
          </cell>
          <cell r="F50">
            <v>34912</v>
          </cell>
          <cell r="G50" t="str">
            <v>Sales Rep.</v>
          </cell>
          <cell r="H50" t="str">
            <v>L</v>
          </cell>
          <cell r="I50">
            <v>5057248</v>
          </cell>
          <cell r="J50">
            <v>0.06</v>
          </cell>
          <cell r="K50">
            <v>25286.240000000002</v>
          </cell>
          <cell r="L50">
            <v>8428.7466666666678</v>
          </cell>
        </row>
        <row r="51">
          <cell r="A51" t="str">
            <v>MONTES GARCÍA</v>
          </cell>
          <cell r="B51" t="str">
            <v>Mª Teresa</v>
          </cell>
          <cell r="C51" t="str">
            <v>F</v>
          </cell>
          <cell r="D51">
            <v>51910248</v>
          </cell>
          <cell r="E51" t="str">
            <v>F</v>
          </cell>
          <cell r="F51">
            <v>34516</v>
          </cell>
          <cell r="G51" t="str">
            <v>Sales Rep.</v>
          </cell>
          <cell r="H51" t="str">
            <v>L</v>
          </cell>
          <cell r="I51">
            <v>4500797</v>
          </cell>
          <cell r="J51">
            <v>0.06</v>
          </cell>
          <cell r="K51">
            <v>22503.985000000001</v>
          </cell>
          <cell r="L51">
            <v>7501.3283333333338</v>
          </cell>
        </row>
        <row r="52">
          <cell r="A52" t="str">
            <v>MONTOYA LABRADOR</v>
          </cell>
          <cell r="B52" t="str">
            <v>Cristina</v>
          </cell>
          <cell r="C52" t="str">
            <v>F</v>
          </cell>
          <cell r="D52">
            <v>43796906</v>
          </cell>
          <cell r="E52" t="str">
            <v>F</v>
          </cell>
          <cell r="F52">
            <v>34855</v>
          </cell>
          <cell r="G52" t="str">
            <v>Sales Rep.</v>
          </cell>
          <cell r="H52" t="str">
            <v>L</v>
          </cell>
          <cell r="I52">
            <v>4338502</v>
          </cell>
          <cell r="J52">
            <v>0.06</v>
          </cell>
          <cell r="K52">
            <v>21692.51</v>
          </cell>
          <cell r="L52">
            <v>7230.836666666667</v>
          </cell>
        </row>
        <row r="53">
          <cell r="A53" t="str">
            <v>MORALEDA MARTINEZ</v>
          </cell>
          <cell r="B53" t="str">
            <v>Paulino</v>
          </cell>
          <cell r="C53" t="str">
            <v>M</v>
          </cell>
          <cell r="D53" t="str">
            <v>05279951</v>
          </cell>
          <cell r="E53" t="str">
            <v>W</v>
          </cell>
          <cell r="F53">
            <v>35692</v>
          </cell>
          <cell r="G53" t="str">
            <v>Madrid City Attack Mgr</v>
          </cell>
          <cell r="H53" t="str">
            <v>E</v>
          </cell>
          <cell r="I53">
            <v>7185750</v>
          </cell>
          <cell r="J53">
            <v>0.06</v>
          </cell>
          <cell r="K53">
            <v>35928.75</v>
          </cell>
          <cell r="L53">
            <v>11976.25</v>
          </cell>
        </row>
        <row r="54">
          <cell r="A54" t="str">
            <v>MORERA ROSET</v>
          </cell>
          <cell r="B54" t="str">
            <v>Josep M</v>
          </cell>
          <cell r="C54" t="str">
            <v>M</v>
          </cell>
          <cell r="D54">
            <v>43709382</v>
          </cell>
          <cell r="E54" t="str">
            <v>K</v>
          </cell>
          <cell r="F54">
            <v>33176</v>
          </cell>
          <cell r="G54" t="str">
            <v>Regional Mgr</v>
          </cell>
          <cell r="H54" t="str">
            <v>U</v>
          </cell>
          <cell r="I54">
            <v>6832800</v>
          </cell>
          <cell r="J54">
            <v>0.06</v>
          </cell>
          <cell r="K54">
            <v>34164</v>
          </cell>
          <cell r="L54">
            <v>11388</v>
          </cell>
        </row>
        <row r="55">
          <cell r="A55" t="str">
            <v>MUÑOZ GARRIDO</v>
          </cell>
          <cell r="B55" t="str">
            <v>Manuel</v>
          </cell>
          <cell r="C55" t="str">
            <v>M</v>
          </cell>
          <cell r="D55" t="str">
            <v>28725444</v>
          </cell>
          <cell r="E55" t="str">
            <v>P</v>
          </cell>
          <cell r="F55">
            <v>34501</v>
          </cell>
          <cell r="G55" t="str">
            <v>Key Account App. Rep.</v>
          </cell>
          <cell r="H55" t="str">
            <v>L</v>
          </cell>
          <cell r="I55">
            <v>5152888</v>
          </cell>
          <cell r="J55">
            <v>0.06</v>
          </cell>
          <cell r="K55">
            <v>25764.44</v>
          </cell>
          <cell r="L55">
            <v>8588.1466666666674</v>
          </cell>
        </row>
        <row r="56">
          <cell r="A56" t="str">
            <v>ORTET PEREZ</v>
          </cell>
          <cell r="B56" t="str">
            <v>Carles</v>
          </cell>
          <cell r="C56" t="str">
            <v>M</v>
          </cell>
          <cell r="D56">
            <v>46266356</v>
          </cell>
          <cell r="E56" t="str">
            <v>J</v>
          </cell>
          <cell r="F56">
            <v>35544</v>
          </cell>
          <cell r="G56" t="str">
            <v>Sales Integration Manager</v>
          </cell>
          <cell r="H56" t="str">
            <v>E</v>
          </cell>
          <cell r="I56">
            <v>13377768</v>
          </cell>
          <cell r="J56">
            <v>0.06</v>
          </cell>
          <cell r="K56">
            <v>66888.84</v>
          </cell>
          <cell r="L56">
            <v>22296.28</v>
          </cell>
        </row>
        <row r="57">
          <cell r="A57" t="str">
            <v>PABLA SINGH</v>
          </cell>
          <cell r="B57" t="str">
            <v>Ravinder</v>
          </cell>
          <cell r="C57" t="str">
            <v>M</v>
          </cell>
          <cell r="D57" t="str">
            <v>X1616687</v>
          </cell>
          <cell r="E57" t="str">
            <v>V</v>
          </cell>
          <cell r="F57">
            <v>35221</v>
          </cell>
          <cell r="G57" t="str">
            <v>Sales Operations Manager</v>
          </cell>
          <cell r="H57" t="str">
            <v>U</v>
          </cell>
          <cell r="I57">
            <v>6444346</v>
          </cell>
          <cell r="J57">
            <v>0.06</v>
          </cell>
          <cell r="K57">
            <v>32221.73</v>
          </cell>
          <cell r="L57">
            <v>10740.576666666666</v>
          </cell>
        </row>
        <row r="58">
          <cell r="A58" t="str">
            <v>PAÑEDA VALDES</v>
          </cell>
          <cell r="B58" t="str">
            <v>José</v>
          </cell>
          <cell r="C58" t="str">
            <v>M</v>
          </cell>
          <cell r="D58">
            <v>10838028</v>
          </cell>
          <cell r="E58" t="str">
            <v>Z</v>
          </cell>
          <cell r="F58">
            <v>34507</v>
          </cell>
          <cell r="G58" t="str">
            <v>Sales Rep.</v>
          </cell>
          <cell r="H58" t="str">
            <v>L</v>
          </cell>
          <cell r="I58">
            <v>4344102</v>
          </cell>
          <cell r="J58">
            <v>0.06</v>
          </cell>
          <cell r="K58">
            <v>21720.51</v>
          </cell>
          <cell r="L58">
            <v>7240.170000000001</v>
          </cell>
        </row>
        <row r="59">
          <cell r="A59" t="str">
            <v>PARDILLA FERNANDEZ-MIRANDA</v>
          </cell>
          <cell r="B59" t="str">
            <v>Fernando</v>
          </cell>
          <cell r="C59" t="str">
            <v>M</v>
          </cell>
          <cell r="D59">
            <v>33866385</v>
          </cell>
          <cell r="E59" t="str">
            <v>N</v>
          </cell>
          <cell r="F59">
            <v>32876</v>
          </cell>
          <cell r="G59" t="str">
            <v>Sales Rep.</v>
          </cell>
          <cell r="H59" t="str">
            <v>L</v>
          </cell>
          <cell r="I59">
            <v>4407060</v>
          </cell>
          <cell r="J59">
            <v>0.06</v>
          </cell>
          <cell r="K59">
            <v>22035.3</v>
          </cell>
          <cell r="L59">
            <v>7345.0999999999995</v>
          </cell>
        </row>
        <row r="60">
          <cell r="A60" t="str">
            <v>PARDILLA FERNANDEZ-MIRANDA</v>
          </cell>
          <cell r="B60" t="str">
            <v>Moises</v>
          </cell>
          <cell r="C60" t="str">
            <v>M</v>
          </cell>
          <cell r="D60">
            <v>33877567</v>
          </cell>
          <cell r="E60" t="str">
            <v>Q</v>
          </cell>
          <cell r="F60">
            <v>33117</v>
          </cell>
          <cell r="G60" t="str">
            <v>Apparel Sales Mgr</v>
          </cell>
          <cell r="H60" t="str">
            <v>E</v>
          </cell>
          <cell r="I60">
            <v>15111802</v>
          </cell>
          <cell r="J60">
            <v>0.06</v>
          </cell>
          <cell r="K60">
            <v>75559.009999999995</v>
          </cell>
          <cell r="L60">
            <v>25186.336666666666</v>
          </cell>
        </row>
        <row r="61">
          <cell r="A61" t="str">
            <v>PEJO MENDEZ</v>
          </cell>
          <cell r="B61" t="str">
            <v>Marc</v>
          </cell>
          <cell r="C61" t="str">
            <v>M</v>
          </cell>
          <cell r="D61" t="str">
            <v>46575234</v>
          </cell>
          <cell r="E61" t="str">
            <v>G</v>
          </cell>
          <cell r="F61">
            <v>35034</v>
          </cell>
          <cell r="G61" t="str">
            <v>Key Acct Manager</v>
          </cell>
          <cell r="H61" t="str">
            <v>U</v>
          </cell>
          <cell r="I61">
            <v>8045600</v>
          </cell>
          <cell r="J61">
            <v>0.06</v>
          </cell>
          <cell r="K61">
            <v>40228</v>
          </cell>
          <cell r="L61">
            <v>13409.333333333334</v>
          </cell>
        </row>
        <row r="62">
          <cell r="A62" t="str">
            <v>PERELLO BEUNZA</v>
          </cell>
          <cell r="B62" t="str">
            <v>Francisco</v>
          </cell>
          <cell r="C62" t="str">
            <v>M</v>
          </cell>
          <cell r="D62" t="str">
            <v>22560269</v>
          </cell>
          <cell r="E62" t="str">
            <v>Y</v>
          </cell>
          <cell r="F62">
            <v>35593</v>
          </cell>
          <cell r="G62" t="str">
            <v>Footwear Sales Rep</v>
          </cell>
          <cell r="H62" t="str">
            <v>L</v>
          </cell>
          <cell r="I62">
            <v>4030672</v>
          </cell>
          <cell r="J62">
            <v>0.06</v>
          </cell>
          <cell r="K62">
            <v>20153.359999999997</v>
          </cell>
          <cell r="L62">
            <v>6717.7866666666669</v>
          </cell>
        </row>
        <row r="63">
          <cell r="A63" t="str">
            <v>PERNIL MEJIAS</v>
          </cell>
          <cell r="B63" t="str">
            <v>Aser</v>
          </cell>
          <cell r="C63" t="str">
            <v>M</v>
          </cell>
          <cell r="D63">
            <v>33513164</v>
          </cell>
          <cell r="E63" t="str">
            <v>W</v>
          </cell>
          <cell r="F63">
            <v>35249</v>
          </cell>
          <cell r="G63" t="str">
            <v>Promo Running</v>
          </cell>
          <cell r="H63" t="str">
            <v>L</v>
          </cell>
          <cell r="I63">
            <v>4578750</v>
          </cell>
          <cell r="J63">
            <v>0.06</v>
          </cell>
          <cell r="K63">
            <v>22893.75</v>
          </cell>
          <cell r="L63">
            <v>7631.25</v>
          </cell>
        </row>
        <row r="64">
          <cell r="A64" t="str">
            <v>PONCE REVILLA</v>
          </cell>
          <cell r="B64" t="str">
            <v>Carme</v>
          </cell>
          <cell r="C64" t="str">
            <v>F</v>
          </cell>
          <cell r="D64">
            <v>36572557</v>
          </cell>
          <cell r="E64" t="str">
            <v>G</v>
          </cell>
          <cell r="F64">
            <v>35278</v>
          </cell>
          <cell r="G64" t="str">
            <v>Advertising Assistant</v>
          </cell>
          <cell r="H64" t="str">
            <v>V</v>
          </cell>
          <cell r="I64">
            <v>3030500</v>
          </cell>
          <cell r="J64">
            <v>0.06</v>
          </cell>
          <cell r="K64">
            <v>15152.5</v>
          </cell>
          <cell r="L64">
            <v>5050.833333333333</v>
          </cell>
        </row>
        <row r="65">
          <cell r="A65" t="str">
            <v>RAMIREZ GURRUCHAGA</v>
          </cell>
          <cell r="B65" t="str">
            <v>Maria Soledad</v>
          </cell>
          <cell r="C65" t="str">
            <v>F</v>
          </cell>
          <cell r="D65">
            <v>28881971</v>
          </cell>
          <cell r="E65" t="str">
            <v>C</v>
          </cell>
          <cell r="F65">
            <v>34736</v>
          </cell>
          <cell r="G65" t="str">
            <v>Merchandiser</v>
          </cell>
          <cell r="H65" t="str">
            <v>L</v>
          </cell>
          <cell r="I65">
            <v>3379048</v>
          </cell>
          <cell r="J65">
            <v>0.06</v>
          </cell>
          <cell r="K65">
            <v>16895.240000000002</v>
          </cell>
          <cell r="L65">
            <v>5631.7466666666669</v>
          </cell>
        </row>
        <row r="66">
          <cell r="A66" t="str">
            <v>RAMOS PORRAS</v>
          </cell>
          <cell r="B66" t="str">
            <v>Miguel</v>
          </cell>
          <cell r="C66" t="str">
            <v>M</v>
          </cell>
          <cell r="D66" t="str">
            <v>33358304</v>
          </cell>
          <cell r="E66" t="str">
            <v>R</v>
          </cell>
          <cell r="F66">
            <v>34029</v>
          </cell>
          <cell r="G66" t="str">
            <v>Footwear Key Account</v>
          </cell>
          <cell r="H66" t="str">
            <v>L</v>
          </cell>
          <cell r="I66">
            <v>5169809</v>
          </cell>
          <cell r="J66">
            <v>0.06</v>
          </cell>
          <cell r="K66">
            <v>25849.044999999998</v>
          </cell>
          <cell r="L66">
            <v>8616.3483333333334</v>
          </cell>
        </row>
        <row r="67">
          <cell r="A67" t="str">
            <v>RIVERO TORRA-BALARI</v>
          </cell>
          <cell r="B67" t="str">
            <v>M. Victoria</v>
          </cell>
          <cell r="C67" t="str">
            <v>F</v>
          </cell>
          <cell r="D67">
            <v>42863092</v>
          </cell>
          <cell r="E67" t="str">
            <v>Q</v>
          </cell>
          <cell r="F67">
            <v>35278</v>
          </cell>
          <cell r="G67" t="str">
            <v>Ftwr Sales Rep</v>
          </cell>
          <cell r="H67" t="str">
            <v>L</v>
          </cell>
          <cell r="I67">
            <v>3683750</v>
          </cell>
          <cell r="J67">
            <v>0.06</v>
          </cell>
          <cell r="K67">
            <v>18418.75</v>
          </cell>
          <cell r="L67">
            <v>6139.583333333333</v>
          </cell>
        </row>
        <row r="68">
          <cell r="A68" t="str">
            <v>RODRIGUEZ JORGE</v>
          </cell>
          <cell r="B68" t="str">
            <v>Blanca</v>
          </cell>
          <cell r="C68" t="str">
            <v>F</v>
          </cell>
          <cell r="D68">
            <v>42867460</v>
          </cell>
          <cell r="E68" t="str">
            <v>Z</v>
          </cell>
          <cell r="F68">
            <v>34855</v>
          </cell>
          <cell r="G68" t="str">
            <v>Sales Rep.</v>
          </cell>
          <cell r="H68" t="str">
            <v>L</v>
          </cell>
          <cell r="I68">
            <v>4573660</v>
          </cell>
          <cell r="J68">
            <v>0.06</v>
          </cell>
          <cell r="K68">
            <v>22868.3</v>
          </cell>
          <cell r="L68">
            <v>7622.7666666666664</v>
          </cell>
        </row>
        <row r="69">
          <cell r="A69" t="str">
            <v>ROSALES LORENZO</v>
          </cell>
          <cell r="B69" t="str">
            <v>Antonio</v>
          </cell>
          <cell r="C69" t="str">
            <v>M</v>
          </cell>
          <cell r="D69">
            <v>42044351</v>
          </cell>
          <cell r="E69" t="str">
            <v>Y</v>
          </cell>
          <cell r="F69">
            <v>34855</v>
          </cell>
          <cell r="G69" t="str">
            <v>Area Manager</v>
          </cell>
          <cell r="H69" t="str">
            <v>U</v>
          </cell>
          <cell r="I69">
            <v>8440000</v>
          </cell>
          <cell r="J69">
            <v>0.06</v>
          </cell>
          <cell r="K69">
            <v>42200</v>
          </cell>
          <cell r="L69">
            <v>14066.666666666666</v>
          </cell>
        </row>
        <row r="70">
          <cell r="A70" t="str">
            <v>RUBIO DE CABO</v>
          </cell>
          <cell r="B70" t="str">
            <v>Neus</v>
          </cell>
          <cell r="C70" t="str">
            <v>F</v>
          </cell>
          <cell r="D70">
            <v>38558155</v>
          </cell>
          <cell r="E70" t="str">
            <v>N</v>
          </cell>
          <cell r="F70">
            <v>34731</v>
          </cell>
          <cell r="G70" t="str">
            <v>Sales Assistant</v>
          </cell>
          <cell r="H70" t="str">
            <v>A</v>
          </cell>
          <cell r="I70">
            <v>3889614</v>
          </cell>
          <cell r="J70">
            <v>0.06</v>
          </cell>
          <cell r="K70">
            <v>19448.07</v>
          </cell>
          <cell r="L70">
            <v>6482.69</v>
          </cell>
        </row>
        <row r="71">
          <cell r="A71" t="str">
            <v>SALGADO ROMERA</v>
          </cell>
          <cell r="B71" t="str">
            <v>Francesc</v>
          </cell>
          <cell r="C71" t="str">
            <v>M</v>
          </cell>
          <cell r="D71">
            <v>46540542</v>
          </cell>
          <cell r="E71" t="str">
            <v>L</v>
          </cell>
          <cell r="F71">
            <v>32955</v>
          </cell>
          <cell r="G71" t="str">
            <v>Key Account Manager</v>
          </cell>
          <cell r="H71" t="str">
            <v>U</v>
          </cell>
          <cell r="I71">
            <v>7936500</v>
          </cell>
          <cell r="J71">
            <v>0.06</v>
          </cell>
          <cell r="K71">
            <v>39682.5</v>
          </cell>
          <cell r="L71">
            <v>13227.5</v>
          </cell>
        </row>
        <row r="72">
          <cell r="A72" t="str">
            <v>SÁNCHEZ GARCÍA</v>
          </cell>
          <cell r="B72" t="str">
            <v>Juanjo</v>
          </cell>
          <cell r="C72" t="str">
            <v>M</v>
          </cell>
          <cell r="D72" t="str">
            <v>51384997</v>
          </cell>
          <cell r="E72" t="str">
            <v>F</v>
          </cell>
          <cell r="F72">
            <v>34516</v>
          </cell>
          <cell r="G72" t="str">
            <v>Running Sales Rep.</v>
          </cell>
          <cell r="H72" t="str">
            <v>U</v>
          </cell>
          <cell r="I72">
            <v>6472875</v>
          </cell>
          <cell r="J72">
            <v>0.06</v>
          </cell>
          <cell r="K72">
            <v>32364.375</v>
          </cell>
          <cell r="L72">
            <v>10788.125</v>
          </cell>
        </row>
        <row r="73">
          <cell r="A73" t="str">
            <v>SANCHEZ MARCOS</v>
          </cell>
          <cell r="B73" t="str">
            <v>Ignacio</v>
          </cell>
          <cell r="C73" t="str">
            <v>M</v>
          </cell>
          <cell r="D73" t="str">
            <v>9777496</v>
          </cell>
          <cell r="E73" t="str">
            <v>N</v>
          </cell>
          <cell r="F73">
            <v>35718</v>
          </cell>
          <cell r="G73" t="str">
            <v>App. Sales Rep</v>
          </cell>
          <cell r="H73" t="str">
            <v>L</v>
          </cell>
          <cell r="I73">
            <v>3917375</v>
          </cell>
          <cell r="J73">
            <v>0.06</v>
          </cell>
          <cell r="K73">
            <v>19586.875</v>
          </cell>
          <cell r="L73">
            <v>6528.958333333333</v>
          </cell>
        </row>
        <row r="74">
          <cell r="A74" t="str">
            <v>SANLLEHI COLOM</v>
          </cell>
          <cell r="B74" t="str">
            <v>Raul</v>
          </cell>
          <cell r="C74" t="str">
            <v>M</v>
          </cell>
          <cell r="D74">
            <v>35085152</v>
          </cell>
          <cell r="E74" t="str">
            <v>D</v>
          </cell>
          <cell r="F74">
            <v>35317</v>
          </cell>
          <cell r="G74" t="str">
            <v>Football Sales Rep</v>
          </cell>
          <cell r="H74" t="str">
            <v>U</v>
          </cell>
          <cell r="I74">
            <v>7200000</v>
          </cell>
          <cell r="J74">
            <v>0.06</v>
          </cell>
          <cell r="K74">
            <v>36000</v>
          </cell>
          <cell r="L74">
            <v>12000</v>
          </cell>
        </row>
        <row r="75">
          <cell r="A75" t="str">
            <v>SANZ COBOS</v>
          </cell>
          <cell r="B75" t="str">
            <v>Irene</v>
          </cell>
          <cell r="C75" t="str">
            <v>F</v>
          </cell>
          <cell r="D75" t="str">
            <v>24339634</v>
          </cell>
          <cell r="E75" t="str">
            <v>E</v>
          </cell>
          <cell r="F75">
            <v>34351</v>
          </cell>
          <cell r="G75" t="str">
            <v>App. Sales Rep</v>
          </cell>
          <cell r="H75" t="str">
            <v>L</v>
          </cell>
          <cell r="I75">
            <v>4650210</v>
          </cell>
          <cell r="J75">
            <v>0.06</v>
          </cell>
          <cell r="K75">
            <v>23251.05</v>
          </cell>
          <cell r="L75">
            <v>7750.3499999999995</v>
          </cell>
        </row>
        <row r="76">
          <cell r="A76" t="str">
            <v>SORIANO CORRAL</v>
          </cell>
          <cell r="B76" t="str">
            <v>Isabel</v>
          </cell>
          <cell r="C76" t="str">
            <v>F</v>
          </cell>
          <cell r="D76">
            <v>50839563</v>
          </cell>
          <cell r="E76" t="str">
            <v>H</v>
          </cell>
          <cell r="F76">
            <v>36595</v>
          </cell>
          <cell r="G76" t="str">
            <v>Strategic Account Mgr</v>
          </cell>
          <cell r="H76" t="str">
            <v>E</v>
          </cell>
          <cell r="I76">
            <v>10350000</v>
          </cell>
          <cell r="J76">
            <v>0.01</v>
          </cell>
          <cell r="K76">
            <v>8625</v>
          </cell>
          <cell r="L76">
            <v>17250</v>
          </cell>
        </row>
        <row r="77">
          <cell r="A77" t="str">
            <v>TORRES MIRALLES</v>
          </cell>
          <cell r="B77" t="str">
            <v>Emilia</v>
          </cell>
          <cell r="C77" t="str">
            <v>F</v>
          </cell>
          <cell r="D77">
            <v>77314459</v>
          </cell>
          <cell r="E77" t="str">
            <v>M</v>
          </cell>
          <cell r="F77">
            <v>36266</v>
          </cell>
          <cell r="G77" t="str">
            <v>Merchandiser</v>
          </cell>
          <cell r="H77" t="str">
            <v>L</v>
          </cell>
          <cell r="I77">
            <v>3105000</v>
          </cell>
          <cell r="J77">
            <v>0.02</v>
          </cell>
          <cell r="K77">
            <v>5175</v>
          </cell>
          <cell r="L77">
            <v>5175</v>
          </cell>
        </row>
        <row r="78">
          <cell r="A78" t="str">
            <v>VAZQUEZ CANÓNICO-COSTALES</v>
          </cell>
          <cell r="B78" t="str">
            <v>Jerónimo</v>
          </cell>
          <cell r="C78" t="str">
            <v>M</v>
          </cell>
          <cell r="D78">
            <v>10862361</v>
          </cell>
          <cell r="E78" t="str">
            <v>J</v>
          </cell>
          <cell r="F78">
            <v>35593</v>
          </cell>
          <cell r="G78" t="str">
            <v>Apparel Sales Rep</v>
          </cell>
          <cell r="H78" t="str">
            <v>L</v>
          </cell>
          <cell r="I78">
            <v>4099221</v>
          </cell>
          <cell r="J78">
            <v>0.06</v>
          </cell>
          <cell r="K78">
            <v>20496.105</v>
          </cell>
          <cell r="L78">
            <v>6832.0349999999999</v>
          </cell>
        </row>
        <row r="79">
          <cell r="A79" t="str">
            <v>YULES FERNANDEZ</v>
          </cell>
          <cell r="B79" t="str">
            <v>Jose Antonio</v>
          </cell>
          <cell r="C79" t="str">
            <v>M</v>
          </cell>
          <cell r="D79" t="str">
            <v>28739052</v>
          </cell>
          <cell r="E79" t="str">
            <v>T</v>
          </cell>
          <cell r="F79">
            <v>34500</v>
          </cell>
          <cell r="G79" t="str">
            <v>Footwear Sales Rep</v>
          </cell>
          <cell r="H79" t="str">
            <v>L</v>
          </cell>
          <cell r="I79">
            <v>4282592</v>
          </cell>
          <cell r="J79">
            <v>0.06</v>
          </cell>
          <cell r="K79">
            <v>21412.959999999999</v>
          </cell>
          <cell r="L79">
            <v>7137.6533333333327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A3" t="str">
            <v>ABELLAN GONZALEZ</v>
          </cell>
        </row>
      </sheetData>
      <sheetData sheetId="38">
        <row r="3">
          <cell r="A3" t="str">
            <v>ABELLAN GONZALEZ</v>
          </cell>
        </row>
      </sheetData>
      <sheetData sheetId="39">
        <row r="3">
          <cell r="A3" t="str">
            <v>ABELLAN GONZALEZ</v>
          </cell>
        </row>
      </sheetData>
      <sheetData sheetId="40">
        <row r="3">
          <cell r="A3" t="str">
            <v>ABELLAN GONZALEZ</v>
          </cell>
        </row>
      </sheetData>
      <sheetData sheetId="41">
        <row r="3">
          <cell r="A3" t="str">
            <v>ABELLAN GONZALEZ</v>
          </cell>
        </row>
      </sheetData>
      <sheetData sheetId="42">
        <row r="3">
          <cell r="A3" t="str">
            <v>ABELLAN GONZALEZ</v>
          </cell>
        </row>
      </sheetData>
      <sheetData sheetId="43">
        <row r="3">
          <cell r="A3" t="str">
            <v>ABELLAN GONZALEZ</v>
          </cell>
        </row>
      </sheetData>
      <sheetData sheetId="44">
        <row r="3">
          <cell r="A3" t="str">
            <v>ABELLAN GONZALEZ</v>
          </cell>
        </row>
      </sheetData>
      <sheetData sheetId="45">
        <row r="3">
          <cell r="A3" t="str">
            <v>ABELLAN GONZALEZ</v>
          </cell>
        </row>
      </sheetData>
      <sheetData sheetId="46">
        <row r="3">
          <cell r="A3" t="str">
            <v>ABELLAN GONZALEZ</v>
          </cell>
        </row>
      </sheetData>
      <sheetData sheetId="47">
        <row r="3">
          <cell r="A3" t="str">
            <v>ABELLAN GONZALEZ</v>
          </cell>
        </row>
      </sheetData>
      <sheetData sheetId="48">
        <row r="3">
          <cell r="A3" t="str">
            <v>ABELLAN GONZALEZ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umas y saldos"/>
      <sheetName val="Coste Amortizado Deudas Jugador"/>
      <sheetName val="Inter SARA"/>
      <sheetName val="Intereses diferidos"/>
      <sheetName val="Int. Dif. Compra jugadores"/>
      <sheetName val="Marzo 2000"/>
      <sheetName val="Septiembre 2000"/>
      <sheetName val="Diciembre 2000"/>
      <sheetName val="Febrero 2000"/>
      <sheetName val="sapactivexlhiddensheet"/>
      <sheetName val="1.COMPRES"/>
      <sheetName val="sign off"/>
      <sheetName val="Enero 2000"/>
      <sheetName val="Abril 2000"/>
      <sheetName val="Mayo 2000"/>
      <sheetName val="Junio 2000"/>
      <sheetName val="julio 2000"/>
      <sheetName val="Agosto 2000"/>
      <sheetName val="Octubre 2000"/>
      <sheetName val="Noviembre 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.V.Resumen"/>
      <sheetName val="LNFP"/>
      <sheetName val="Var. en pres. inicial y final "/>
      <sheetName val="Variaciones aprobadas"/>
    </sheetNames>
    <sheetDataSet>
      <sheetData sheetId="0">
        <row r="4">
          <cell r="C4" t="e">
            <v>#REF!</v>
          </cell>
        </row>
      </sheetData>
      <sheetData sheetId="1"/>
      <sheetData sheetId="2"/>
      <sheetData sheetId="3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COMPRES"/>
      <sheetName val="2.COMUNICACIONS"/>
      <sheetName val="3.ARRENDAMENTSICANONS"/>
      <sheetName val="4.MANT-INST"/>
      <sheetName val="5.SPI-ADV"/>
      <sheetName val="6.SERVPROF"/>
      <sheetName val="7.TRANSPORTS"/>
      <sheetName val="8.PRIMES ASSEGURANÇA"/>
      <sheetName val="9.SERV.BANC"/>
      <sheetName val="10.PUBLICITATIPROP"/>
      <sheetName val="11.RRPP"/>
      <sheetName val="12.SUMINISTR"/>
      <sheetName val="13.ALTRESERV"/>
      <sheetName val="14. TRIBUTS"/>
      <sheetName val="15. PERSONAL"/>
      <sheetName val="16.ALTRESDESPGEST"/>
      <sheetName val="17.FINANCERES"/>
      <sheetName val="18.EXTRAORDINARIES"/>
      <sheetName val="19.AMORTITZACIONS"/>
      <sheetName val="20.-DOTACIONS"/>
      <sheetName val="Hoja1"/>
      <sheetName val="sapactivexlhiddensheet"/>
      <sheetName val="Intereses diferidos"/>
      <sheetName val="GLOBAL"/>
      <sheetName val="A 30.04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le DTT"/>
      <sheetName val="Hoja1"/>
      <sheetName val="Hoja2"/>
      <sheetName val="Hoja3"/>
      <sheetName val="1.COMPRES"/>
    </sheetNames>
    <sheetDataSet>
      <sheetData sheetId="0"/>
      <sheetData sheetId="1"/>
      <sheetData sheetId="2">
        <row r="2">
          <cell r="H2">
            <v>6000000</v>
          </cell>
        </row>
      </sheetData>
      <sheetData sheetId="3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Whth + Add Int."/>
      <sheetName val="Whth + Add Int. (2)"/>
      <sheetName val="c+d"/>
      <sheetName val="Hoja1"/>
    </sheetNames>
    <sheetDataSet>
      <sheetData sheetId="0">
        <row r="6">
          <cell r="C6">
            <v>60000000</v>
          </cell>
        </row>
        <row r="9">
          <cell r="B9" t="str">
            <v>Años</v>
          </cell>
          <cell r="C9">
            <v>5</v>
          </cell>
          <cell r="E9">
            <v>4</v>
          </cell>
          <cell r="F9">
            <v>882000</v>
          </cell>
          <cell r="G9">
            <v>44341</v>
          </cell>
        </row>
        <row r="13">
          <cell r="C13">
            <v>882000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- IBERIA FY03-02"/>
      <sheetName val="current version"/>
      <sheetName val="#REF"/>
      <sheetName val="Cesh Oaks"/>
      <sheetName val="Troyes"/>
      <sheetName val="Mendrisio"/>
      <sheetName val="Madrid"/>
      <sheetName val="Cuneo"/>
      <sheetName val="Copenhagen"/>
      <sheetName val="Hilversum"/>
      <sheetName val="Laakdal"/>
      <sheetName val="FcstAccuracy"/>
      <sheetName val="CO-AP"/>
      <sheetName val="Inv Turns-AP"/>
      <sheetName val="CO-EQ"/>
      <sheetName val="Inv Turns-EQ"/>
      <sheetName val="Inv Turns-FW"/>
      <sheetName val="Noviembre 2000"/>
      <sheetName val="Septiembre 2000"/>
      <sheetName val="Agosto 2000"/>
      <sheetName val="Octubre 2000"/>
      <sheetName val="Diciembre 2000"/>
      <sheetName val="Marzo 2000"/>
      <sheetName val="Enero 2000"/>
      <sheetName val="Febrero 2000"/>
      <sheetName val="Abril 2000"/>
      <sheetName val="Mayo 2000"/>
      <sheetName val="Junio 2000"/>
      <sheetName val="julio 2000"/>
      <sheetName val="Sales_-_IBERIA_FY03-02"/>
      <sheetName val="current_version"/>
      <sheetName val="Cesh_Oaks"/>
      <sheetName val="Inv_Turns-AP"/>
      <sheetName val="Inv_Turns-EQ"/>
      <sheetName val="Inv_Turns-F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99"/>
      <sheetName val="Septiembre99"/>
      <sheetName val="Octubre99"/>
      <sheetName val="Noviembre99"/>
      <sheetName val="Diciembre99"/>
      <sheetName val="Enero 2000"/>
      <sheetName val="Febrero 2000"/>
      <sheetName val="Marzo 2000"/>
      <sheetName val="Abril 2000"/>
      <sheetName val="Mayo 2000"/>
      <sheetName val="Junio 2000"/>
      <sheetName val="julio 2000"/>
      <sheetName val="Agosto 2000"/>
      <sheetName val="Septiembre 2000"/>
      <sheetName val="Octubre 2000"/>
      <sheetName val="Noviembre 2000"/>
      <sheetName val="Diciembre 2000"/>
      <sheetName val="Total 2000"/>
      <sheetName val="Enero 2001"/>
      <sheetName val="Febrero 2001"/>
      <sheetName val="Hoja3"/>
      <sheetName val="Cuneo"/>
      <sheetName val="#REF"/>
      <sheetName val="current version"/>
      <sheetName val="Laakdal"/>
      <sheetName val="Cesh Oaks"/>
      <sheetName val="Troyes"/>
      <sheetName val="Copenhagen"/>
      <sheetName val="Mendrisio"/>
      <sheetName val="Hilversum"/>
      <sheetName val="Madrid"/>
      <sheetName val="FW CO Days"/>
      <sheetName val="FcstAccuracy"/>
      <sheetName val="CO-AP"/>
      <sheetName val="Inv Turns-AP"/>
      <sheetName val="CO-EQ"/>
      <sheetName val="Inv Turns-EQ"/>
      <sheetName val="Inv Turns-FW"/>
      <sheetName val="Enero_2000"/>
      <sheetName val="Febrero_2000"/>
      <sheetName val="Marzo_2000"/>
      <sheetName val="Abril_2000"/>
      <sheetName val="Mayo_2000"/>
      <sheetName val="Junio_2000"/>
      <sheetName val="julio_2000"/>
      <sheetName val="Agosto_2000"/>
      <sheetName val="Septiembre_2000"/>
      <sheetName val="Octubre_2000"/>
      <sheetName val="Noviembre_2000"/>
      <sheetName val="Diciembre_2000"/>
      <sheetName val="Total_2000"/>
      <sheetName val="Enero_2001"/>
      <sheetName val="Febrero_2001"/>
      <sheetName val="current_version"/>
      <sheetName val="Cesh_Oa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ABELLAN GONZALEZ</v>
          </cell>
        </row>
      </sheetData>
      <sheetData sheetId="6">
        <row r="3">
          <cell r="A3" t="str">
            <v>ABELLAN GONZALEZ</v>
          </cell>
        </row>
      </sheetData>
      <sheetData sheetId="7">
        <row r="3">
          <cell r="A3" t="str">
            <v>ABELLAN GONZALEZ</v>
          </cell>
        </row>
      </sheetData>
      <sheetData sheetId="8">
        <row r="3">
          <cell r="A3" t="str">
            <v>ABELLAN GONZALEZ</v>
          </cell>
        </row>
      </sheetData>
      <sheetData sheetId="9">
        <row r="3">
          <cell r="A3" t="str">
            <v>ABELLAN GONZALEZ</v>
          </cell>
        </row>
      </sheetData>
      <sheetData sheetId="10">
        <row r="3">
          <cell r="A3" t="str">
            <v>ABELLAN GONZALEZ</v>
          </cell>
        </row>
      </sheetData>
      <sheetData sheetId="11">
        <row r="3">
          <cell r="A3" t="str">
            <v>ABELLAN GONZALEZ</v>
          </cell>
        </row>
      </sheetData>
      <sheetData sheetId="12">
        <row r="3">
          <cell r="A3" t="str">
            <v>ABELLAN GONZALEZ</v>
          </cell>
        </row>
      </sheetData>
      <sheetData sheetId="13">
        <row r="3">
          <cell r="A3" t="str">
            <v>ABELLAN GONZALEZ</v>
          </cell>
        </row>
      </sheetData>
      <sheetData sheetId="14">
        <row r="3">
          <cell r="A3" t="str">
            <v>ABELLAN GONZALEZ</v>
          </cell>
        </row>
      </sheetData>
      <sheetData sheetId="15">
        <row r="3">
          <cell r="A3" t="str">
            <v>ABELLAN GONZALEZ</v>
          </cell>
        </row>
      </sheetData>
      <sheetData sheetId="16">
        <row r="3">
          <cell r="A3" t="str">
            <v>ABELLAN GONZALEZ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3">
          <cell r="A3" t="str">
            <v>ABELLAN GONZALEZ</v>
          </cell>
        </row>
      </sheetData>
      <sheetData sheetId="39">
        <row r="3">
          <cell r="A3" t="str">
            <v>ABELLAN GONZALEZ</v>
          </cell>
        </row>
      </sheetData>
      <sheetData sheetId="40">
        <row r="3">
          <cell r="A3" t="str">
            <v>ABELLAN GONZALEZ</v>
          </cell>
        </row>
      </sheetData>
      <sheetData sheetId="41">
        <row r="3">
          <cell r="A3" t="str">
            <v>ABELLAN GONZALEZ</v>
          </cell>
        </row>
      </sheetData>
      <sheetData sheetId="42">
        <row r="3">
          <cell r="A3" t="str">
            <v>ABELLAN GONZALEZ</v>
          </cell>
        </row>
      </sheetData>
      <sheetData sheetId="43">
        <row r="3">
          <cell r="A3" t="str">
            <v>ABELLAN GONZALEZ</v>
          </cell>
        </row>
      </sheetData>
      <sheetData sheetId="44">
        <row r="3">
          <cell r="A3" t="str">
            <v>ABELLAN GONZALEZ</v>
          </cell>
        </row>
      </sheetData>
      <sheetData sheetId="45">
        <row r="3">
          <cell r="A3" t="str">
            <v>ABELLAN GONZALEZ</v>
          </cell>
        </row>
      </sheetData>
      <sheetData sheetId="46">
        <row r="3">
          <cell r="A3" t="str">
            <v>ABELLAN GONZALEZ</v>
          </cell>
        </row>
      </sheetData>
      <sheetData sheetId="47">
        <row r="3">
          <cell r="A3" t="str">
            <v>ABELLAN GONZALEZ</v>
          </cell>
        </row>
      </sheetData>
      <sheetData sheetId="48">
        <row r="3">
          <cell r="A3" t="str">
            <v>ABELLAN GONZALEZ</v>
          </cell>
        </row>
      </sheetData>
      <sheetData sheetId="49">
        <row r="3">
          <cell r="A3" t="str">
            <v>ABELLAN GONZALEZ</v>
          </cell>
        </row>
      </sheetData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B116-AD2E-40B9-BB37-72724249DE24}">
  <sheetPr>
    <pageSetUpPr fitToPage="1"/>
  </sheetPr>
  <dimension ref="B1:N135"/>
  <sheetViews>
    <sheetView showGridLines="0" tabSelected="1" zoomScaleNormal="100" workbookViewId="0">
      <pane ySplit="5" topLeftCell="A6" activePane="bottomLeft" state="frozen"/>
      <selection pane="bottomLeft" activeCell="N112" sqref="N112"/>
    </sheetView>
  </sheetViews>
  <sheetFormatPr baseColWidth="10" defaultColWidth="11.5546875" defaultRowHeight="12.75" customHeight="1" x14ac:dyDescent="0.25"/>
  <cols>
    <col min="1" max="1" width="6" style="1" customWidth="1"/>
    <col min="2" max="2" width="16.44140625" style="1" customWidth="1"/>
    <col min="3" max="3" width="4.33203125" style="1" customWidth="1"/>
    <col min="4" max="4" width="40.88671875" style="1" customWidth="1"/>
    <col min="5" max="5" width="7.88671875" style="1" customWidth="1"/>
    <col min="6" max="6" width="17.5546875" style="1" hidden="1" customWidth="1"/>
    <col min="7" max="7" width="7.6640625" style="1" hidden="1" customWidth="1"/>
    <col min="8" max="8" width="18" style="1" hidden="1" customWidth="1"/>
    <col min="9" max="9" width="5.6640625" style="1" hidden="1" customWidth="1"/>
    <col min="10" max="10" width="10.6640625" style="1" hidden="1" customWidth="1"/>
    <col min="11" max="11" width="10.77734375" style="1" bestFit="1" customWidth="1"/>
    <col min="12" max="12" width="22.33203125" style="61" customWidth="1"/>
    <col min="13" max="13" width="11.5546875" style="1"/>
    <col min="14" max="14" width="22.33203125" style="61" customWidth="1"/>
    <col min="15" max="16384" width="11.5546875" style="1"/>
  </cols>
  <sheetData>
    <row r="1" spans="2:14" ht="14.7" customHeight="1" thickBot="1" x14ac:dyDescent="0.3">
      <c r="E1" s="5"/>
      <c r="F1" s="4"/>
      <c r="G1" s="4"/>
      <c r="H1" s="4"/>
      <c r="I1" s="4"/>
      <c r="J1" s="4"/>
      <c r="K1" s="5"/>
      <c r="L1" s="60"/>
      <c r="N1" s="60"/>
    </row>
    <row r="2" spans="2:14" ht="14.7" customHeight="1" thickBot="1" x14ac:dyDescent="0.3">
      <c r="C2" s="2" t="s">
        <v>32</v>
      </c>
      <c r="D2" s="3"/>
      <c r="E2" s="5"/>
      <c r="F2" s="4"/>
      <c r="G2" s="4"/>
      <c r="H2" s="4"/>
      <c r="I2" s="4"/>
      <c r="J2" s="4"/>
      <c r="K2" s="5"/>
      <c r="L2" s="60"/>
      <c r="N2" s="60"/>
    </row>
    <row r="3" spans="2:14" ht="14.7" customHeight="1" x14ac:dyDescent="0.25">
      <c r="E3" s="4"/>
      <c r="F3" s="70" t="s">
        <v>202</v>
      </c>
      <c r="G3" s="70"/>
      <c r="H3" s="70"/>
      <c r="I3" s="70"/>
      <c r="J3" s="70"/>
      <c r="K3" s="6"/>
      <c r="L3" s="62" t="s">
        <v>205</v>
      </c>
      <c r="N3" s="62" t="s">
        <v>206</v>
      </c>
    </row>
    <row r="4" spans="2:14" ht="14.7" customHeight="1" thickBot="1" x14ac:dyDescent="0.3">
      <c r="E4" s="4"/>
      <c r="F4" s="6"/>
      <c r="G4" s="6"/>
      <c r="H4" s="6"/>
      <c r="I4" s="6"/>
      <c r="J4" s="6"/>
      <c r="K4" s="4"/>
      <c r="L4" s="62"/>
      <c r="N4" s="62"/>
    </row>
    <row r="5" spans="2:14" ht="34.200000000000003" customHeight="1" thickBot="1" x14ac:dyDescent="0.3">
      <c r="B5" s="7" t="s">
        <v>0</v>
      </c>
      <c r="C5" s="69" t="s">
        <v>33</v>
      </c>
      <c r="D5" s="69"/>
      <c r="E5" s="8"/>
      <c r="F5" s="64" t="s">
        <v>204</v>
      </c>
      <c r="G5" s="65"/>
      <c r="H5" s="64" t="s">
        <v>203</v>
      </c>
      <c r="I5" s="10"/>
      <c r="J5" s="59" t="s">
        <v>201</v>
      </c>
      <c r="K5" s="11"/>
      <c r="L5" s="9" t="s">
        <v>200</v>
      </c>
      <c r="N5" s="9" t="s">
        <v>200</v>
      </c>
    </row>
    <row r="6" spans="2:14" ht="14.7" customHeight="1" thickBot="1" x14ac:dyDescent="0.3">
      <c r="B6" s="12"/>
      <c r="D6" s="13"/>
      <c r="E6" s="14"/>
      <c r="F6" s="14"/>
      <c r="G6" s="14"/>
      <c r="H6" s="14"/>
      <c r="I6" s="14"/>
      <c r="J6" s="14"/>
      <c r="K6" s="14"/>
      <c r="L6" s="63"/>
      <c r="N6" s="63"/>
    </row>
    <row r="7" spans="2:14" ht="15.75" customHeight="1" thickBot="1" x14ac:dyDescent="0.35">
      <c r="B7" s="15" t="s">
        <v>34</v>
      </c>
      <c r="C7" s="16" t="s">
        <v>35</v>
      </c>
      <c r="D7" s="17"/>
      <c r="E7" s="14"/>
      <c r="F7" s="18" t="e">
        <f>SUM(F9,F19,F21,F23,F28,F33)</f>
        <v>#REF!</v>
      </c>
      <c r="G7" s="19"/>
      <c r="H7" s="18" t="e">
        <f>SUM(H9,H19,H21,H23,H28,H33)</f>
        <v>#REF!</v>
      </c>
      <c r="I7" s="19"/>
      <c r="J7" s="18" t="e">
        <f>SUM(J9,J19,J21,J23,J28,J33)</f>
        <v>#REF!</v>
      </c>
      <c r="K7" s="19"/>
      <c r="L7" s="18">
        <f>L9+L19+L23+L28+L33</f>
        <v>8440</v>
      </c>
      <c r="N7" s="18">
        <f>SUM(N9,N19,N21,N23,N28,N33)</f>
        <v>9617</v>
      </c>
    </row>
    <row r="8" spans="2:14" ht="14.7" customHeight="1" thickBot="1" x14ac:dyDescent="0.3">
      <c r="B8" s="12"/>
      <c r="D8" s="13"/>
      <c r="E8" s="14"/>
      <c r="F8" s="20"/>
      <c r="G8" s="20"/>
      <c r="H8" s="20"/>
      <c r="I8" s="21"/>
      <c r="J8" s="20"/>
      <c r="K8" s="21"/>
      <c r="L8" s="21"/>
      <c r="N8" s="21"/>
    </row>
    <row r="9" spans="2:14" ht="15.75" customHeight="1" thickBot="1" x14ac:dyDescent="0.35">
      <c r="B9" s="22" t="s">
        <v>36</v>
      </c>
      <c r="C9" s="23" t="s">
        <v>37</v>
      </c>
      <c r="D9" s="24"/>
      <c r="E9" s="25"/>
      <c r="F9" s="26" t="e">
        <f>SUM(F10:F17)</f>
        <v>#REF!</v>
      </c>
      <c r="G9" s="19"/>
      <c r="H9" s="26" t="e">
        <f>SUM(H10:H17)</f>
        <v>#REF!</v>
      </c>
      <c r="I9" s="19"/>
      <c r="J9" s="26" t="e">
        <f>SUM(J10:J17)</f>
        <v>#REF!</v>
      </c>
      <c r="K9" s="19"/>
      <c r="L9" s="26">
        <f>SUM(L10:L17)</f>
        <v>443</v>
      </c>
      <c r="N9" s="26">
        <f>SUM(N10:N17)</f>
        <v>543</v>
      </c>
    </row>
    <row r="10" spans="2:14" ht="14.7" customHeight="1" x14ac:dyDescent="0.25">
      <c r="B10" s="22" t="s">
        <v>38</v>
      </c>
      <c r="C10" s="23"/>
      <c r="D10" s="24" t="s">
        <v>1</v>
      </c>
      <c r="E10" s="25"/>
      <c r="F10" s="27" t="e">
        <f>+#REF!</f>
        <v>#REF!</v>
      </c>
      <c r="G10" s="28"/>
      <c r="H10" s="27" t="e">
        <f>+#REF!</f>
        <v>#REF!</v>
      </c>
      <c r="I10" s="29"/>
      <c r="J10" s="27" t="e">
        <f>+#REF!</f>
        <v>#REF!</v>
      </c>
      <c r="K10" s="28"/>
      <c r="L10" s="66">
        <v>443</v>
      </c>
      <c r="N10" s="66">
        <v>463</v>
      </c>
    </row>
    <row r="11" spans="2:14" ht="14.7" customHeight="1" x14ac:dyDescent="0.25">
      <c r="B11" s="22" t="s">
        <v>39</v>
      </c>
      <c r="C11" s="23"/>
      <c r="D11" s="24" t="s">
        <v>2</v>
      </c>
      <c r="E11" s="25"/>
      <c r="F11" s="27" t="e">
        <f>+#REF!</f>
        <v>#REF!</v>
      </c>
      <c r="G11" s="28"/>
      <c r="H11" s="27" t="e">
        <f>+#REF!</f>
        <v>#REF!</v>
      </c>
      <c r="I11" s="29"/>
      <c r="J11" s="27" t="e">
        <f>+#REF!</f>
        <v>#REF!</v>
      </c>
      <c r="K11" s="28"/>
      <c r="L11" s="67"/>
      <c r="N11" s="67">
        <v>30</v>
      </c>
    </row>
    <row r="12" spans="2:14" ht="14.7" customHeight="1" x14ac:dyDescent="0.25">
      <c r="B12" s="22" t="s">
        <v>40</v>
      </c>
      <c r="C12" s="23"/>
      <c r="D12" s="24" t="s">
        <v>3</v>
      </c>
      <c r="E12" s="25"/>
      <c r="F12" s="27" t="e">
        <f>+#REF!</f>
        <v>#REF!</v>
      </c>
      <c r="G12" s="28"/>
      <c r="H12" s="27" t="e">
        <f>+#REF!</f>
        <v>#REF!</v>
      </c>
      <c r="I12" s="29"/>
      <c r="J12" s="27" t="e">
        <f>+#REF!</f>
        <v>#REF!</v>
      </c>
      <c r="K12" s="28"/>
      <c r="L12" s="67"/>
      <c r="N12" s="67"/>
    </row>
    <row r="13" spans="2:14" ht="14.7" customHeight="1" x14ac:dyDescent="0.25">
      <c r="B13" s="22" t="s">
        <v>41</v>
      </c>
      <c r="C13" s="23"/>
      <c r="D13" s="24" t="s">
        <v>4</v>
      </c>
      <c r="E13" s="25"/>
      <c r="F13" s="27" t="e">
        <f>+#REF!</f>
        <v>#REF!</v>
      </c>
      <c r="G13" s="28"/>
      <c r="H13" s="27" t="e">
        <f>+#REF!</f>
        <v>#REF!</v>
      </c>
      <c r="I13" s="29"/>
      <c r="J13" s="27" t="e">
        <f>+#REF!</f>
        <v>#REF!</v>
      </c>
      <c r="K13" s="28"/>
      <c r="L13" s="67"/>
      <c r="N13" s="67"/>
    </row>
    <row r="14" spans="2:14" ht="14.7" customHeight="1" x14ac:dyDescent="0.25">
      <c r="B14" s="22" t="s">
        <v>42</v>
      </c>
      <c r="C14" s="23"/>
      <c r="D14" s="24" t="s">
        <v>5</v>
      </c>
      <c r="E14" s="25"/>
      <c r="F14" s="27" t="e">
        <f>+#REF!</f>
        <v>#REF!</v>
      </c>
      <c r="G14" s="28"/>
      <c r="H14" s="27" t="e">
        <f>+#REF!</f>
        <v>#REF!</v>
      </c>
      <c r="I14" s="29"/>
      <c r="J14" s="27" t="e">
        <f>+#REF!</f>
        <v>#REF!</v>
      </c>
      <c r="K14" s="28"/>
      <c r="L14" s="67"/>
      <c r="N14" s="67"/>
    </row>
    <row r="15" spans="2:14" ht="14.7" customHeight="1" x14ac:dyDescent="0.25">
      <c r="B15" s="22" t="s">
        <v>43</v>
      </c>
      <c r="C15" s="23"/>
      <c r="D15" s="24" t="s">
        <v>6</v>
      </c>
      <c r="E15" s="25"/>
      <c r="F15" s="27" t="e">
        <f>+#REF!</f>
        <v>#REF!</v>
      </c>
      <c r="G15" s="28"/>
      <c r="H15" s="27" t="e">
        <f>+#REF!</f>
        <v>#REF!</v>
      </c>
      <c r="I15" s="29"/>
      <c r="J15" s="27" t="e">
        <f>+#REF!</f>
        <v>#REF!</v>
      </c>
      <c r="K15" s="28"/>
      <c r="L15" s="67"/>
      <c r="N15" s="67"/>
    </row>
    <row r="16" spans="2:14" ht="14.7" customHeight="1" x14ac:dyDescent="0.25">
      <c r="B16" s="22" t="s">
        <v>44</v>
      </c>
      <c r="C16" s="23"/>
      <c r="D16" s="24" t="s">
        <v>7</v>
      </c>
      <c r="E16" s="25"/>
      <c r="F16" s="27" t="e">
        <f>+#REF!</f>
        <v>#REF!</v>
      </c>
      <c r="G16" s="28"/>
      <c r="H16" s="27" t="e">
        <f>+#REF!</f>
        <v>#REF!</v>
      </c>
      <c r="I16" s="29"/>
      <c r="J16" s="27" t="e">
        <f>+#REF!</f>
        <v>#REF!</v>
      </c>
      <c r="K16" s="28"/>
    </row>
    <row r="17" spans="2:14" ht="22.2" customHeight="1" x14ac:dyDescent="0.25">
      <c r="B17" s="22" t="s">
        <v>45</v>
      </c>
      <c r="C17" s="23"/>
      <c r="D17" s="24" t="s">
        <v>8</v>
      </c>
      <c r="E17" s="25"/>
      <c r="F17" s="27" t="e">
        <f>+#REF!</f>
        <v>#REF!</v>
      </c>
      <c r="G17" s="28"/>
      <c r="H17" s="27" t="e">
        <f>+#REF!</f>
        <v>#REF!</v>
      </c>
      <c r="I17" s="29"/>
      <c r="J17" s="27" t="e">
        <f>+#REF!</f>
        <v>#REF!</v>
      </c>
      <c r="K17" s="28"/>
      <c r="L17" s="67"/>
      <c r="N17" s="67">
        <v>50</v>
      </c>
    </row>
    <row r="18" spans="2:14" ht="14.7" customHeight="1" thickBot="1" x14ac:dyDescent="0.3">
      <c r="B18" s="31"/>
      <c r="C18" s="32"/>
      <c r="D18" s="33"/>
      <c r="E18" s="25"/>
      <c r="F18" s="34"/>
      <c r="G18" s="34"/>
      <c r="H18" s="34"/>
      <c r="I18" s="28"/>
      <c r="J18" s="34"/>
      <c r="K18" s="28"/>
      <c r="L18" s="28"/>
      <c r="N18" s="28"/>
    </row>
    <row r="19" spans="2:14" ht="14.7" customHeight="1" thickBot="1" x14ac:dyDescent="0.3">
      <c r="B19" s="35" t="s">
        <v>46</v>
      </c>
      <c r="C19" s="16" t="s">
        <v>47</v>
      </c>
      <c r="D19" s="36"/>
      <c r="E19" s="25"/>
      <c r="F19" s="26" t="e">
        <f>+#REF!</f>
        <v>#REF!</v>
      </c>
      <c r="G19" s="28"/>
      <c r="H19" s="26" t="e">
        <f>+#REF!</f>
        <v>#REF!</v>
      </c>
      <c r="I19" s="37"/>
      <c r="J19" s="26" t="e">
        <f>+#REF!</f>
        <v>#REF!</v>
      </c>
      <c r="K19" s="28"/>
      <c r="L19" s="68">
        <v>1350</v>
      </c>
      <c r="N19" s="68">
        <v>1950</v>
      </c>
    </row>
    <row r="20" spans="2:14" ht="15.75" customHeight="1" thickBot="1" x14ac:dyDescent="0.35">
      <c r="B20" s="38"/>
      <c r="C20" s="19"/>
      <c r="D20" s="19"/>
      <c r="E20" s="25"/>
      <c r="F20" s="39"/>
      <c r="G20" s="39"/>
      <c r="H20" s="39"/>
      <c r="I20" s="28"/>
      <c r="J20" s="39"/>
      <c r="K20" s="28"/>
      <c r="L20" s="28"/>
      <c r="N20" s="28"/>
    </row>
    <row r="21" spans="2:14" ht="14.7" customHeight="1" thickBot="1" x14ac:dyDescent="0.3">
      <c r="B21" s="35" t="s">
        <v>48</v>
      </c>
      <c r="C21" s="16" t="s">
        <v>9</v>
      </c>
      <c r="D21" s="36"/>
      <c r="E21" s="25"/>
      <c r="F21" s="26" t="e">
        <f>+#REF!</f>
        <v>#REF!</v>
      </c>
      <c r="G21" s="28"/>
      <c r="H21" s="26" t="e">
        <f>+#REF!</f>
        <v>#REF!</v>
      </c>
      <c r="I21" s="37"/>
      <c r="J21" s="26" t="e">
        <f>+#REF!</f>
        <v>#REF!</v>
      </c>
      <c r="K21" s="28"/>
      <c r="L21" s="68"/>
      <c r="N21" s="68"/>
    </row>
    <row r="22" spans="2:14" ht="14.7" customHeight="1" thickBot="1" x14ac:dyDescent="0.3">
      <c r="B22" s="31"/>
      <c r="C22" s="32"/>
      <c r="D22" s="33"/>
      <c r="E22" s="25"/>
      <c r="F22" s="28"/>
      <c r="G22" s="28"/>
      <c r="H22" s="28"/>
      <c r="I22" s="28"/>
      <c r="J22" s="28"/>
      <c r="K22" s="28"/>
      <c r="L22" s="28"/>
      <c r="N22" s="28"/>
    </row>
    <row r="23" spans="2:14" ht="15.75" customHeight="1" thickBot="1" x14ac:dyDescent="0.35">
      <c r="B23" s="35" t="s">
        <v>49</v>
      </c>
      <c r="C23" s="16" t="s">
        <v>50</v>
      </c>
      <c r="D23" s="36"/>
      <c r="E23" s="25"/>
      <c r="F23" s="26" t="e">
        <f>SUM(F24:F26)</f>
        <v>#REF!</v>
      </c>
      <c r="G23" s="19"/>
      <c r="H23" s="26" t="e">
        <f>SUM(H24:H26)</f>
        <v>#REF!</v>
      </c>
      <c r="I23" s="19"/>
      <c r="J23" s="26" t="e">
        <f>SUM(J24:J26)</f>
        <v>#REF!</v>
      </c>
      <c r="K23" s="19"/>
      <c r="L23" s="26">
        <f>SUM(L24:L26)</f>
        <v>5600</v>
      </c>
      <c r="N23" s="26">
        <f>SUM(N24:N26)</f>
        <v>5600</v>
      </c>
    </row>
    <row r="24" spans="2:14" ht="14.7" customHeight="1" x14ac:dyDescent="0.25">
      <c r="B24" s="40" t="s">
        <v>51</v>
      </c>
      <c r="C24" s="41"/>
      <c r="D24" s="42" t="s">
        <v>10</v>
      </c>
      <c r="E24" s="25"/>
      <c r="F24" s="27" t="e">
        <f>+#REF!</f>
        <v>#REF!</v>
      </c>
      <c r="G24" s="28"/>
      <c r="H24" s="27" t="e">
        <f>+#REF!</f>
        <v>#REF!</v>
      </c>
      <c r="I24" s="29"/>
      <c r="J24" s="27" t="e">
        <f>+#REF!</f>
        <v>#REF!</v>
      </c>
      <c r="K24" s="28"/>
      <c r="L24" s="67">
        <v>5600</v>
      </c>
      <c r="N24" s="67">
        <v>5600</v>
      </c>
    </row>
    <row r="25" spans="2:14" ht="14.7" customHeight="1" x14ac:dyDescent="0.25">
      <c r="B25" s="40" t="s">
        <v>52</v>
      </c>
      <c r="C25" s="41"/>
      <c r="D25" s="42" t="s">
        <v>11</v>
      </c>
      <c r="E25" s="25"/>
      <c r="F25" s="27" t="e">
        <f>+#REF!</f>
        <v>#REF!</v>
      </c>
      <c r="G25" s="28"/>
      <c r="H25" s="27" t="e">
        <f>+#REF!</f>
        <v>#REF!</v>
      </c>
      <c r="I25" s="29"/>
      <c r="J25" s="27" t="e">
        <f>+#REF!</f>
        <v>#REF!</v>
      </c>
      <c r="K25" s="28"/>
      <c r="L25" s="30"/>
      <c r="N25" s="30"/>
    </row>
    <row r="26" spans="2:14" ht="14.7" customHeight="1" x14ac:dyDescent="0.25">
      <c r="B26" s="40" t="s">
        <v>53</v>
      </c>
      <c r="C26" s="41"/>
      <c r="D26" s="42" t="s">
        <v>8</v>
      </c>
      <c r="E26" s="25"/>
      <c r="F26" s="27" t="e">
        <f>+#REF!</f>
        <v>#REF!</v>
      </c>
      <c r="G26" s="28"/>
      <c r="H26" s="27" t="e">
        <f>+#REF!</f>
        <v>#REF!</v>
      </c>
      <c r="I26" s="29"/>
      <c r="J26" s="27" t="e">
        <f>+#REF!</f>
        <v>#REF!</v>
      </c>
      <c r="K26" s="28"/>
      <c r="L26" s="30"/>
      <c r="N26" s="30"/>
    </row>
    <row r="27" spans="2:14" ht="14.7" customHeight="1" thickBot="1" x14ac:dyDescent="0.3">
      <c r="B27" s="31"/>
      <c r="C27" s="32"/>
      <c r="D27" s="33"/>
      <c r="E27" s="25"/>
      <c r="F27" s="28"/>
      <c r="G27" s="28"/>
      <c r="H27" s="28"/>
      <c r="I27" s="28"/>
      <c r="J27" s="28"/>
      <c r="K27" s="28"/>
      <c r="L27" s="28"/>
      <c r="N27" s="28"/>
    </row>
    <row r="28" spans="2:14" ht="15.75" customHeight="1" thickBot="1" x14ac:dyDescent="0.35">
      <c r="B28" s="35" t="s">
        <v>54</v>
      </c>
      <c r="C28" s="23" t="s">
        <v>55</v>
      </c>
      <c r="D28" s="24"/>
      <c r="E28" s="25"/>
      <c r="F28" s="26" t="e">
        <f>SUM(F29:F31)</f>
        <v>#REF!</v>
      </c>
      <c r="G28" s="19"/>
      <c r="H28" s="26" t="e">
        <f>SUM(H29:H31)</f>
        <v>#REF!</v>
      </c>
      <c r="I28" s="19"/>
      <c r="J28" s="26" t="e">
        <f>SUM(J29:J31)</f>
        <v>#REF!</v>
      </c>
      <c r="K28" s="19"/>
      <c r="L28" s="26">
        <f>SUM(L29:L31)</f>
        <v>874</v>
      </c>
      <c r="N28" s="26">
        <f>SUM(N29:N31)</f>
        <v>1244</v>
      </c>
    </row>
    <row r="29" spans="2:14" ht="14.7" customHeight="1" x14ac:dyDescent="0.25">
      <c r="B29" s="35" t="s">
        <v>56</v>
      </c>
      <c r="C29" s="23"/>
      <c r="D29" s="24" t="s">
        <v>12</v>
      </c>
      <c r="E29" s="25"/>
      <c r="F29" s="27" t="e">
        <f>+#REF!</f>
        <v>#REF!</v>
      </c>
      <c r="G29" s="28"/>
      <c r="H29" s="27" t="e">
        <f>+#REF!</f>
        <v>#REF!</v>
      </c>
      <c r="I29" s="29"/>
      <c r="J29" s="27" t="e">
        <f>+#REF!</f>
        <v>#REF!</v>
      </c>
      <c r="K29" s="28"/>
      <c r="L29" s="67">
        <v>511</v>
      </c>
      <c r="N29" s="67">
        <v>511</v>
      </c>
    </row>
    <row r="30" spans="2:14" ht="14.7" customHeight="1" x14ac:dyDescent="0.25">
      <c r="B30" s="35" t="s">
        <v>57</v>
      </c>
      <c r="C30" s="23"/>
      <c r="D30" s="24" t="s">
        <v>13</v>
      </c>
      <c r="E30" s="25"/>
      <c r="F30" s="27" t="e">
        <f>+#REF!</f>
        <v>#REF!</v>
      </c>
      <c r="G30" s="28"/>
      <c r="H30" s="27" t="e">
        <f>+#REF!</f>
        <v>#REF!</v>
      </c>
      <c r="I30" s="29"/>
      <c r="J30" s="27" t="e">
        <f>+#REF!</f>
        <v>#REF!</v>
      </c>
      <c r="K30" s="28"/>
      <c r="L30" s="67">
        <v>250</v>
      </c>
      <c r="N30" s="67">
        <v>620</v>
      </c>
    </row>
    <row r="31" spans="2:14" ht="14.7" customHeight="1" x14ac:dyDescent="0.25">
      <c r="B31" s="35" t="s">
        <v>58</v>
      </c>
      <c r="C31" s="23"/>
      <c r="D31" s="24" t="s">
        <v>8</v>
      </c>
      <c r="E31" s="25"/>
      <c r="F31" s="27" t="e">
        <f>+#REF!</f>
        <v>#REF!</v>
      </c>
      <c r="G31" s="28"/>
      <c r="H31" s="27" t="e">
        <f>+#REF!</f>
        <v>#REF!</v>
      </c>
      <c r="I31" s="29"/>
      <c r="J31" s="27" t="e">
        <f>+#REF!</f>
        <v>#REF!</v>
      </c>
      <c r="K31" s="28"/>
      <c r="L31" s="67">
        <v>113</v>
      </c>
      <c r="N31" s="67">
        <v>113</v>
      </c>
    </row>
    <row r="32" spans="2:14" ht="14.7" customHeight="1" thickBot="1" x14ac:dyDescent="0.3">
      <c r="B32" s="31"/>
      <c r="C32" s="32"/>
      <c r="D32" s="33"/>
      <c r="E32" s="25"/>
      <c r="F32" s="28"/>
      <c r="G32" s="28"/>
      <c r="H32" s="28"/>
      <c r="I32" s="28"/>
      <c r="J32" s="28"/>
      <c r="K32" s="28"/>
      <c r="L32" s="28"/>
      <c r="N32" s="28"/>
    </row>
    <row r="33" spans="2:14" ht="15.75" customHeight="1" thickBot="1" x14ac:dyDescent="0.35">
      <c r="B33" s="35" t="s">
        <v>59</v>
      </c>
      <c r="C33" s="23" t="s">
        <v>60</v>
      </c>
      <c r="D33" s="43"/>
      <c r="E33" s="25"/>
      <c r="F33" s="26" t="e">
        <f>SUM(F34:F36)</f>
        <v>#REF!</v>
      </c>
      <c r="G33" s="19"/>
      <c r="H33" s="26" t="e">
        <f>SUM(H34:H36)</f>
        <v>#REF!</v>
      </c>
      <c r="I33" s="19"/>
      <c r="J33" s="26" t="e">
        <f>SUM(J34:J36)</f>
        <v>#REF!</v>
      </c>
      <c r="K33" s="19"/>
      <c r="L33" s="26">
        <f>SUM(L34:L36)</f>
        <v>173</v>
      </c>
      <c r="N33" s="26">
        <f>SUM(N34:N36)</f>
        <v>280</v>
      </c>
    </row>
    <row r="34" spans="2:14" ht="14.7" customHeight="1" x14ac:dyDescent="0.25">
      <c r="B34" s="35" t="s">
        <v>61</v>
      </c>
      <c r="C34" s="23"/>
      <c r="D34" s="24" t="s">
        <v>14</v>
      </c>
      <c r="E34" s="25"/>
      <c r="F34" s="27" t="e">
        <f>+#REF!</f>
        <v>#REF!</v>
      </c>
      <c r="G34" s="28"/>
      <c r="H34" s="27" t="e">
        <f>+#REF!</f>
        <v>#REF!</v>
      </c>
      <c r="I34" s="29"/>
      <c r="J34" s="27" t="e">
        <f>+#REF!</f>
        <v>#REF!</v>
      </c>
      <c r="K34" s="28"/>
      <c r="L34" s="67">
        <v>173</v>
      </c>
      <c r="N34" s="67">
        <v>280</v>
      </c>
    </row>
    <row r="35" spans="2:14" ht="14.7" customHeight="1" x14ac:dyDescent="0.25">
      <c r="B35" s="35" t="s">
        <v>62</v>
      </c>
      <c r="C35" s="23"/>
      <c r="D35" s="24" t="s">
        <v>15</v>
      </c>
      <c r="E35" s="25"/>
      <c r="F35" s="27" t="e">
        <f>+#REF!</f>
        <v>#REF!</v>
      </c>
      <c r="G35" s="28"/>
      <c r="H35" s="27" t="e">
        <f>+#REF!</f>
        <v>#REF!</v>
      </c>
      <c r="I35" s="29"/>
      <c r="J35" s="27" t="e">
        <f>+#REF!</f>
        <v>#REF!</v>
      </c>
      <c r="K35" s="28"/>
      <c r="L35" s="30"/>
      <c r="N35" s="30"/>
    </row>
    <row r="36" spans="2:14" ht="14.7" customHeight="1" x14ac:dyDescent="0.25">
      <c r="B36" s="35" t="s">
        <v>63</v>
      </c>
      <c r="C36" s="23"/>
      <c r="D36" s="24" t="s">
        <v>8</v>
      </c>
      <c r="E36" s="25"/>
      <c r="F36" s="27" t="e">
        <f>+#REF!</f>
        <v>#REF!</v>
      </c>
      <c r="G36" s="28"/>
      <c r="H36" s="27" t="e">
        <f>+#REF!</f>
        <v>#REF!</v>
      </c>
      <c r="I36" s="29"/>
      <c r="J36" s="27" t="e">
        <f>+#REF!</f>
        <v>#REF!</v>
      </c>
      <c r="K36" s="28"/>
      <c r="L36" s="30"/>
      <c r="N36" s="30"/>
    </row>
    <row r="37" spans="2:14" ht="14.7" customHeight="1" thickBot="1" x14ac:dyDescent="0.3">
      <c r="B37" s="31"/>
      <c r="C37" s="32"/>
      <c r="D37" s="33"/>
      <c r="E37" s="25"/>
      <c r="F37" s="28"/>
      <c r="G37" s="28"/>
      <c r="H37" s="28"/>
      <c r="I37" s="28"/>
      <c r="J37" s="28"/>
      <c r="K37" s="28"/>
      <c r="L37" s="28"/>
      <c r="N37" s="28"/>
    </row>
    <row r="38" spans="2:14" ht="15.75" customHeight="1" thickBot="1" x14ac:dyDescent="0.35">
      <c r="B38" s="35" t="s">
        <v>64</v>
      </c>
      <c r="C38" s="44" t="s">
        <v>65</v>
      </c>
      <c r="D38" s="24"/>
      <c r="E38" s="25"/>
      <c r="F38" s="18" t="e">
        <f>SUM(F39:F42)</f>
        <v>#REF!</v>
      </c>
      <c r="G38" s="19"/>
      <c r="H38" s="18" t="e">
        <f>SUM(H39:H42)</f>
        <v>#REF!</v>
      </c>
      <c r="I38" s="19"/>
      <c r="J38" s="18" t="e">
        <f>SUM(J39:J42)</f>
        <v>#REF!</v>
      </c>
      <c r="K38" s="19"/>
      <c r="L38" s="18">
        <f>SUM(L39:L42)</f>
        <v>-473</v>
      </c>
      <c r="N38" s="18">
        <f>SUM(N39:N42)</f>
        <v>-473</v>
      </c>
    </row>
    <row r="39" spans="2:14" ht="14.7" customHeight="1" x14ac:dyDescent="0.25">
      <c r="B39" s="35" t="s">
        <v>66</v>
      </c>
      <c r="C39" s="44"/>
      <c r="D39" s="24" t="s">
        <v>20</v>
      </c>
      <c r="E39" s="25"/>
      <c r="F39" s="27" t="e">
        <f>+#REF!</f>
        <v>#REF!</v>
      </c>
      <c r="G39" s="28"/>
      <c r="H39" s="27" t="e">
        <f>+#REF!</f>
        <v>#REF!</v>
      </c>
      <c r="I39" s="29"/>
      <c r="J39" s="27" t="e">
        <f>+#REF!</f>
        <v>#REF!</v>
      </c>
      <c r="K39" s="28"/>
      <c r="L39" s="67">
        <v>-105</v>
      </c>
      <c r="N39" s="67">
        <v>-105</v>
      </c>
    </row>
    <row r="40" spans="2:14" ht="14.7" customHeight="1" x14ac:dyDescent="0.25">
      <c r="B40" s="35" t="s">
        <v>67</v>
      </c>
      <c r="C40" s="44"/>
      <c r="D40" s="24" t="s">
        <v>68</v>
      </c>
      <c r="E40" s="25"/>
      <c r="F40" s="27" t="e">
        <f>+#REF!</f>
        <v>#REF!</v>
      </c>
      <c r="G40" s="28"/>
      <c r="H40" s="27" t="e">
        <f>+#REF!</f>
        <v>#REF!</v>
      </c>
      <c r="I40" s="29"/>
      <c r="J40" s="27" t="e">
        <f>+#REF!</f>
        <v>#REF!</v>
      </c>
      <c r="K40" s="28"/>
      <c r="L40" s="30"/>
      <c r="N40" s="30"/>
    </row>
    <row r="41" spans="2:14" ht="14.7" customHeight="1" x14ac:dyDescent="0.25">
      <c r="B41" s="35" t="s">
        <v>69</v>
      </c>
      <c r="C41" s="44"/>
      <c r="D41" s="24" t="s">
        <v>70</v>
      </c>
      <c r="E41" s="25"/>
      <c r="F41" s="27" t="e">
        <f>+#REF!</f>
        <v>#REF!</v>
      </c>
      <c r="G41" s="28"/>
      <c r="H41" s="27" t="e">
        <f>+#REF!</f>
        <v>#REF!</v>
      </c>
      <c r="I41" s="29"/>
      <c r="J41" s="27" t="e">
        <f>+#REF!</f>
        <v>#REF!</v>
      </c>
      <c r="K41" s="28"/>
      <c r="L41" s="30">
        <v>-368</v>
      </c>
      <c r="N41" s="30">
        <v>-368</v>
      </c>
    </row>
    <row r="42" spans="2:14" ht="14.7" customHeight="1" x14ac:dyDescent="0.25">
      <c r="B42" s="35" t="s">
        <v>71</v>
      </c>
      <c r="C42" s="44"/>
      <c r="D42" s="24" t="s">
        <v>8</v>
      </c>
      <c r="E42" s="25"/>
      <c r="F42" s="27" t="e">
        <f>+#REF!</f>
        <v>#REF!</v>
      </c>
      <c r="G42" s="28"/>
      <c r="H42" s="27" t="e">
        <f>+#REF!</f>
        <v>#REF!</v>
      </c>
      <c r="I42" s="29"/>
      <c r="J42" s="27" t="e">
        <f>+#REF!</f>
        <v>#REF!</v>
      </c>
      <c r="K42" s="28"/>
      <c r="L42" s="30"/>
      <c r="N42" s="30"/>
    </row>
    <row r="43" spans="2:14" ht="14.7" customHeight="1" thickBot="1" x14ac:dyDescent="0.3">
      <c r="B43" s="31"/>
      <c r="C43" s="32"/>
      <c r="D43" s="33"/>
      <c r="E43" s="25"/>
      <c r="F43" s="28"/>
      <c r="G43" s="28"/>
      <c r="H43" s="28"/>
      <c r="I43" s="28"/>
      <c r="J43" s="28"/>
      <c r="K43" s="28"/>
      <c r="L43" s="28"/>
      <c r="N43" s="28"/>
    </row>
    <row r="44" spans="2:14" ht="15.75" customHeight="1" thickBot="1" x14ac:dyDescent="0.35">
      <c r="B44" s="35" t="s">
        <v>72</v>
      </c>
      <c r="C44" s="23" t="s">
        <v>73</v>
      </c>
      <c r="D44" s="24"/>
      <c r="E44" s="25"/>
      <c r="F44" s="18" t="e">
        <f>SUM(F45:F50)</f>
        <v>#REF!</v>
      </c>
      <c r="G44" s="19"/>
      <c r="H44" s="18" t="e">
        <f>SUM(H45:H50)</f>
        <v>#REF!</v>
      </c>
      <c r="I44" s="19"/>
      <c r="J44" s="18" t="e">
        <f>SUM(J45:J50)</f>
        <v>#REF!</v>
      </c>
      <c r="K44" s="19"/>
      <c r="L44" s="18">
        <f>SUM(L45:L50)</f>
        <v>468</v>
      </c>
      <c r="N44" s="18">
        <f>SUM(N45:N50)</f>
        <v>468</v>
      </c>
    </row>
    <row r="45" spans="2:14" ht="14.7" customHeight="1" x14ac:dyDescent="0.25">
      <c r="B45" s="35" t="s">
        <v>74</v>
      </c>
      <c r="C45" s="23"/>
      <c r="D45" s="24" t="s">
        <v>16</v>
      </c>
      <c r="E45" s="25"/>
      <c r="F45" s="27" t="e">
        <f>+#REF!</f>
        <v>#REF!</v>
      </c>
      <c r="G45" s="28"/>
      <c r="H45" s="27" t="e">
        <f>+#REF!</f>
        <v>#REF!</v>
      </c>
      <c r="I45" s="29"/>
      <c r="J45" s="27" t="e">
        <f>+#REF!</f>
        <v>#REF!</v>
      </c>
      <c r="K45" s="28"/>
      <c r="L45" s="67">
        <v>214</v>
      </c>
      <c r="N45" s="67">
        <v>214</v>
      </c>
    </row>
    <row r="46" spans="2:14" ht="14.7" customHeight="1" x14ac:dyDescent="0.25">
      <c r="B46" s="35" t="s">
        <v>75</v>
      </c>
      <c r="C46" s="23"/>
      <c r="D46" s="24" t="s">
        <v>17</v>
      </c>
      <c r="E46" s="25"/>
      <c r="F46" s="27" t="e">
        <f>+#REF!</f>
        <v>#REF!</v>
      </c>
      <c r="G46" s="28"/>
      <c r="H46" s="27" t="e">
        <f>+#REF!</f>
        <v>#REF!</v>
      </c>
      <c r="I46" s="29"/>
      <c r="J46" s="27" t="e">
        <f>+#REF!</f>
        <v>#REF!</v>
      </c>
      <c r="K46" s="28"/>
      <c r="L46" s="67">
        <v>174</v>
      </c>
      <c r="N46" s="67">
        <v>174</v>
      </c>
    </row>
    <row r="47" spans="2:14" ht="14.7" customHeight="1" x14ac:dyDescent="0.25">
      <c r="B47" s="35" t="s">
        <v>76</v>
      </c>
      <c r="C47" s="23"/>
      <c r="D47" s="24" t="s">
        <v>18</v>
      </c>
      <c r="E47" s="25"/>
      <c r="F47" s="27" t="e">
        <f>+#REF!</f>
        <v>#REF!</v>
      </c>
      <c r="G47" s="28"/>
      <c r="H47" s="27" t="e">
        <f>+#REF!</f>
        <v>#REF!</v>
      </c>
      <c r="I47" s="29"/>
      <c r="J47" s="27" t="e">
        <f>+#REF!</f>
        <v>#REF!</v>
      </c>
      <c r="K47" s="28"/>
      <c r="L47" s="30"/>
      <c r="N47" s="30"/>
    </row>
    <row r="48" spans="2:14" ht="14.7" customHeight="1" x14ac:dyDescent="0.25">
      <c r="B48" s="35" t="s">
        <v>77</v>
      </c>
      <c r="C48" s="23"/>
      <c r="D48" s="24" t="s">
        <v>19</v>
      </c>
      <c r="E48" s="25"/>
      <c r="F48" s="27" t="e">
        <f>+#REF!</f>
        <v>#REF!</v>
      </c>
      <c r="G48" s="28"/>
      <c r="H48" s="27" t="e">
        <f>+#REF!</f>
        <v>#REF!</v>
      </c>
      <c r="I48" s="29"/>
      <c r="J48" s="27" t="e">
        <f>+#REF!</f>
        <v>#REF!</v>
      </c>
      <c r="K48" s="28"/>
      <c r="L48" s="30"/>
      <c r="N48" s="30"/>
    </row>
    <row r="49" spans="2:14" ht="14.7" customHeight="1" x14ac:dyDescent="0.25">
      <c r="B49" s="35" t="s">
        <v>78</v>
      </c>
      <c r="C49" s="23"/>
      <c r="D49" s="24" t="s">
        <v>8</v>
      </c>
      <c r="E49" s="25"/>
      <c r="F49" s="27" t="e">
        <f>+#REF!</f>
        <v>#REF!</v>
      </c>
      <c r="G49" s="28"/>
      <c r="H49" s="27" t="e">
        <f>+#REF!</f>
        <v>#REF!</v>
      </c>
      <c r="I49" s="29"/>
      <c r="J49" s="27" t="e">
        <f>+#REF!</f>
        <v>#REF!</v>
      </c>
      <c r="K49" s="28"/>
      <c r="L49" s="67">
        <v>80</v>
      </c>
      <c r="N49" s="67">
        <v>80</v>
      </c>
    </row>
    <row r="50" spans="2:14" ht="14.7" customHeight="1" x14ac:dyDescent="0.25">
      <c r="B50" s="35" t="s">
        <v>79</v>
      </c>
      <c r="C50" s="23"/>
      <c r="D50" s="24" t="s">
        <v>80</v>
      </c>
      <c r="E50" s="25"/>
      <c r="F50" s="27" t="e">
        <f>+#REF!</f>
        <v>#REF!</v>
      </c>
      <c r="G50" s="28"/>
      <c r="H50" s="27" t="e">
        <f>+#REF!</f>
        <v>#REF!</v>
      </c>
      <c r="I50" s="29"/>
      <c r="J50" s="27" t="e">
        <f>+#REF!</f>
        <v>#REF!</v>
      </c>
      <c r="K50" s="28"/>
      <c r="L50" s="30"/>
      <c r="N50" s="30"/>
    </row>
    <row r="51" spans="2:14" ht="14.7" customHeight="1" thickBot="1" x14ac:dyDescent="0.3">
      <c r="B51" s="31"/>
      <c r="C51" s="32"/>
      <c r="D51" s="33"/>
      <c r="E51" s="25"/>
      <c r="F51" s="28"/>
      <c r="G51" s="28"/>
      <c r="H51" s="28"/>
      <c r="I51" s="28"/>
      <c r="J51" s="28"/>
      <c r="K51" s="28"/>
      <c r="L51" s="28"/>
      <c r="N51" s="28"/>
    </row>
    <row r="52" spans="2:14" ht="15.75" customHeight="1" thickBot="1" x14ac:dyDescent="0.35">
      <c r="B52" s="35" t="s">
        <v>81</v>
      </c>
      <c r="C52" s="23" t="s">
        <v>82</v>
      </c>
      <c r="D52" s="24"/>
      <c r="E52" s="25"/>
      <c r="F52" s="18" t="e">
        <f>SUM(F53:F58)</f>
        <v>#REF!</v>
      </c>
      <c r="G52" s="19"/>
      <c r="H52" s="18" t="e">
        <f>SUM(H53:H58)</f>
        <v>#REF!</v>
      </c>
      <c r="I52" s="19"/>
      <c r="J52" s="18" t="e">
        <f>SUM(J53:J58)</f>
        <v>#REF!</v>
      </c>
      <c r="K52" s="19"/>
      <c r="L52" s="18">
        <f>SUM(L53:L58)</f>
        <v>-980</v>
      </c>
      <c r="N52" s="18">
        <f>SUM(N53:N58)</f>
        <v>-980</v>
      </c>
    </row>
    <row r="53" spans="2:14" ht="14.7" customHeight="1" x14ac:dyDescent="0.25">
      <c r="B53" s="35" t="s">
        <v>83</v>
      </c>
      <c r="C53" s="23"/>
      <c r="D53" s="24" t="s">
        <v>21</v>
      </c>
      <c r="E53" s="25"/>
      <c r="F53" s="27" t="e">
        <f>+#REF!</f>
        <v>#REF!</v>
      </c>
      <c r="G53" s="28"/>
      <c r="H53" s="27" t="e">
        <f>+#REF!</f>
        <v>#REF!</v>
      </c>
      <c r="I53" s="29"/>
      <c r="J53" s="27" t="e">
        <f>+#REF!</f>
        <v>#REF!</v>
      </c>
      <c r="K53" s="28"/>
      <c r="L53" s="66">
        <v>-800</v>
      </c>
      <c r="N53" s="66">
        <v>-800</v>
      </c>
    </row>
    <row r="54" spans="2:14" ht="14.7" customHeight="1" x14ac:dyDescent="0.25">
      <c r="B54" s="35" t="s">
        <v>84</v>
      </c>
      <c r="C54" s="23"/>
      <c r="D54" s="24" t="s">
        <v>22</v>
      </c>
      <c r="E54" s="25"/>
      <c r="F54" s="27" t="e">
        <f>+#REF!</f>
        <v>#REF!</v>
      </c>
      <c r="G54" s="28"/>
      <c r="H54" s="27" t="e">
        <f>+#REF!</f>
        <v>#REF!</v>
      </c>
      <c r="I54" s="29"/>
      <c r="J54" s="27" t="e">
        <f>+#REF!</f>
        <v>#REF!</v>
      </c>
      <c r="K54" s="28"/>
      <c r="L54" s="67"/>
      <c r="N54" s="67"/>
    </row>
    <row r="55" spans="2:14" ht="14.7" customHeight="1" x14ac:dyDescent="0.25">
      <c r="B55" s="35" t="s">
        <v>85</v>
      </c>
      <c r="C55" s="23"/>
      <c r="D55" s="24" t="s">
        <v>86</v>
      </c>
      <c r="E55" s="25"/>
      <c r="F55" s="27" t="e">
        <f>+#REF!</f>
        <v>#REF!</v>
      </c>
      <c r="G55" s="28"/>
      <c r="H55" s="27" t="e">
        <f>+#REF!</f>
        <v>#REF!</v>
      </c>
      <c r="I55" s="29"/>
      <c r="J55" s="27" t="e">
        <f>+#REF!</f>
        <v>#REF!</v>
      </c>
      <c r="K55" s="28"/>
      <c r="L55" s="67">
        <v>-180</v>
      </c>
      <c r="N55" s="67">
        <v>-180</v>
      </c>
    </row>
    <row r="56" spans="2:14" ht="24" customHeight="1" x14ac:dyDescent="0.25">
      <c r="B56" s="35" t="s">
        <v>87</v>
      </c>
      <c r="C56" s="23"/>
      <c r="D56" s="24" t="s">
        <v>23</v>
      </c>
      <c r="E56" s="25"/>
      <c r="F56" s="27" t="e">
        <f>+#REF!</f>
        <v>#REF!</v>
      </c>
      <c r="G56" s="28"/>
      <c r="H56" s="27" t="e">
        <f>+#REF!</f>
        <v>#REF!</v>
      </c>
      <c r="I56" s="29"/>
      <c r="J56" s="27" t="e">
        <f>+#REF!</f>
        <v>#REF!</v>
      </c>
      <c r="K56" s="28"/>
      <c r="L56" s="30"/>
      <c r="N56" s="30"/>
    </row>
    <row r="57" spans="2:14" ht="14.7" customHeight="1" x14ac:dyDescent="0.25">
      <c r="B57" s="35" t="s">
        <v>88</v>
      </c>
      <c r="C57" s="23"/>
      <c r="D57" s="24" t="s">
        <v>24</v>
      </c>
      <c r="E57" s="25"/>
      <c r="F57" s="27" t="e">
        <f>+#REF!</f>
        <v>#REF!</v>
      </c>
      <c r="G57" s="28"/>
      <c r="H57" s="27" t="e">
        <f>+#REF!</f>
        <v>#REF!</v>
      </c>
      <c r="I57" s="29"/>
      <c r="J57" s="27" t="e">
        <f>+#REF!</f>
        <v>#REF!</v>
      </c>
      <c r="K57" s="28"/>
      <c r="L57" s="30"/>
      <c r="N57" s="30"/>
    </row>
    <row r="58" spans="2:14" ht="14.7" customHeight="1" x14ac:dyDescent="0.25">
      <c r="B58" s="35" t="s">
        <v>89</v>
      </c>
      <c r="C58" s="23"/>
      <c r="D58" s="24" t="s">
        <v>8</v>
      </c>
      <c r="E58" s="25"/>
      <c r="F58" s="27" t="e">
        <f>+#REF!</f>
        <v>#REF!</v>
      </c>
      <c r="G58" s="28"/>
      <c r="H58" s="27" t="e">
        <f>+#REF!</f>
        <v>#REF!</v>
      </c>
      <c r="I58" s="29"/>
      <c r="J58" s="27" t="e">
        <f>+#REF!</f>
        <v>#REF!</v>
      </c>
      <c r="K58" s="28"/>
      <c r="L58" s="30"/>
      <c r="N58" s="30"/>
    </row>
    <row r="59" spans="2:14" ht="14.7" customHeight="1" thickBot="1" x14ac:dyDescent="0.3">
      <c r="B59" s="31"/>
      <c r="C59" s="32"/>
      <c r="D59" s="33"/>
      <c r="E59" s="25"/>
      <c r="F59" s="28"/>
      <c r="G59" s="28"/>
      <c r="H59" s="28"/>
      <c r="I59" s="28"/>
      <c r="J59" s="28"/>
      <c r="K59" s="28"/>
      <c r="L59" s="28"/>
      <c r="N59" s="28"/>
    </row>
    <row r="60" spans="2:14" ht="15.75" customHeight="1" thickBot="1" x14ac:dyDescent="0.35">
      <c r="B60" s="35" t="s">
        <v>90</v>
      </c>
      <c r="C60" s="23" t="s">
        <v>91</v>
      </c>
      <c r="D60" s="24"/>
      <c r="E60" s="25"/>
      <c r="F60" s="18" t="e">
        <f>SUM(F61,F68)</f>
        <v>#REF!</v>
      </c>
      <c r="G60" s="19"/>
      <c r="H60" s="18" t="e">
        <f>SUM(H61,H68)</f>
        <v>#REF!</v>
      </c>
      <c r="I60" s="19"/>
      <c r="J60" s="18" t="e">
        <f>SUM(J61,J68)</f>
        <v>#REF!</v>
      </c>
      <c r="K60" s="19"/>
      <c r="L60" s="18">
        <f>SUM(L61,L68)</f>
        <v>-7161</v>
      </c>
      <c r="N60" s="18">
        <f>SUM(N61,N68)</f>
        <v>-7600</v>
      </c>
    </row>
    <row r="61" spans="2:14" ht="15.75" customHeight="1" thickBot="1" x14ac:dyDescent="0.35">
      <c r="B61" s="35" t="s">
        <v>92</v>
      </c>
      <c r="C61" s="45" t="s">
        <v>93</v>
      </c>
      <c r="D61" s="43"/>
      <c r="E61" s="25"/>
      <c r="F61" s="26" t="e">
        <f>SUM(F62:F67)</f>
        <v>#REF!</v>
      </c>
      <c r="G61" s="19"/>
      <c r="H61" s="26" t="e">
        <f>SUM(H62:H67)</f>
        <v>#REF!</v>
      </c>
      <c r="I61" s="19"/>
      <c r="J61" s="26" t="e">
        <f>SUM(J62:J67)</f>
        <v>#REF!</v>
      </c>
      <c r="K61" s="19"/>
      <c r="L61" s="26">
        <f>L62+L64</f>
        <v>-6608</v>
      </c>
      <c r="N61" s="26">
        <f>SUM(N62:N67)</f>
        <v>-7100</v>
      </c>
    </row>
    <row r="62" spans="2:14" ht="14.7" customHeight="1" x14ac:dyDescent="0.25">
      <c r="B62" s="35" t="s">
        <v>94</v>
      </c>
      <c r="C62" s="46"/>
      <c r="D62" s="24" t="s">
        <v>95</v>
      </c>
      <c r="E62" s="25"/>
      <c r="F62" s="27" t="e">
        <f>+#REF!</f>
        <v>#REF!</v>
      </c>
      <c r="G62" s="28"/>
      <c r="H62" s="27" t="e">
        <f>+#REF!</f>
        <v>#REF!</v>
      </c>
      <c r="I62" s="29"/>
      <c r="J62" s="27" t="e">
        <f>+#REF!</f>
        <v>#REF!</v>
      </c>
      <c r="K62" s="28"/>
      <c r="L62" s="27">
        <v>-6208</v>
      </c>
      <c r="N62" s="27">
        <v>-6680</v>
      </c>
    </row>
    <row r="63" spans="2:14" ht="14.7" customHeight="1" x14ac:dyDescent="0.25">
      <c r="B63" s="35" t="s">
        <v>96</v>
      </c>
      <c r="C63" s="46"/>
      <c r="D63" s="24" t="s">
        <v>25</v>
      </c>
      <c r="E63" s="25"/>
      <c r="F63" s="27" t="e">
        <f>+#REF!</f>
        <v>#REF!</v>
      </c>
      <c r="G63" s="28"/>
      <c r="H63" s="27" t="e">
        <f>+#REF!</f>
        <v>#REF!</v>
      </c>
      <c r="I63" s="29"/>
      <c r="J63" s="27" t="e">
        <f>+#REF!</f>
        <v>#REF!</v>
      </c>
      <c r="K63" s="28"/>
      <c r="L63" s="27"/>
      <c r="N63" s="27"/>
    </row>
    <row r="64" spans="2:14" ht="14.7" customHeight="1" x14ac:dyDescent="0.25">
      <c r="B64" s="35" t="s">
        <v>97</v>
      </c>
      <c r="C64" s="46"/>
      <c r="D64" s="24" t="s">
        <v>98</v>
      </c>
      <c r="E64" s="25"/>
      <c r="F64" s="27" t="e">
        <f>+#REF!</f>
        <v>#REF!</v>
      </c>
      <c r="G64" s="28"/>
      <c r="H64" s="27" t="e">
        <f>+#REF!</f>
        <v>#REF!</v>
      </c>
      <c r="I64" s="29"/>
      <c r="J64" s="27" t="e">
        <f>+#REF!</f>
        <v>#REF!</v>
      </c>
      <c r="K64" s="28"/>
      <c r="L64" s="27">
        <v>-400</v>
      </c>
      <c r="N64" s="27">
        <v>-420</v>
      </c>
    </row>
    <row r="65" spans="2:14" ht="24" customHeight="1" x14ac:dyDescent="0.25">
      <c r="B65" s="35" t="s">
        <v>99</v>
      </c>
      <c r="C65" s="46"/>
      <c r="D65" s="24" t="s">
        <v>100</v>
      </c>
      <c r="E65" s="25"/>
      <c r="F65" s="27" t="e">
        <f>+#REF!</f>
        <v>#REF!</v>
      </c>
      <c r="G65" s="28"/>
      <c r="H65" s="27" t="e">
        <f>+#REF!</f>
        <v>#REF!</v>
      </c>
      <c r="I65" s="29"/>
      <c r="J65" s="27" t="e">
        <f>+#REF!</f>
        <v>#REF!</v>
      </c>
      <c r="K65" s="28"/>
      <c r="L65" s="27"/>
      <c r="N65" s="27"/>
    </row>
    <row r="66" spans="2:14" ht="14.7" customHeight="1" x14ac:dyDescent="0.25">
      <c r="B66" s="35" t="s">
        <v>101</v>
      </c>
      <c r="C66" s="46"/>
      <c r="D66" s="24" t="s">
        <v>26</v>
      </c>
      <c r="E66" s="25"/>
      <c r="F66" s="27" t="e">
        <f>+#REF!</f>
        <v>#REF!</v>
      </c>
      <c r="G66" s="28"/>
      <c r="H66" s="27" t="e">
        <f>+#REF!</f>
        <v>#REF!</v>
      </c>
      <c r="I66" s="29"/>
      <c r="J66" s="27" t="e">
        <f>+#REF!</f>
        <v>#REF!</v>
      </c>
      <c r="K66" s="28"/>
      <c r="L66" s="27"/>
      <c r="N66" s="27"/>
    </row>
    <row r="67" spans="2:14" ht="14.7" customHeight="1" thickBot="1" x14ac:dyDescent="0.3">
      <c r="B67" s="35" t="s">
        <v>102</v>
      </c>
      <c r="C67" s="46"/>
      <c r="D67" s="24" t="s">
        <v>8</v>
      </c>
      <c r="E67" s="25"/>
      <c r="F67" s="27" t="e">
        <f>+#REF!</f>
        <v>#REF!</v>
      </c>
      <c r="G67" s="28"/>
      <c r="H67" s="27" t="e">
        <f>+#REF!</f>
        <v>#REF!</v>
      </c>
      <c r="I67" s="29"/>
      <c r="J67" s="27" t="e">
        <f>+#REF!</f>
        <v>#REF!</v>
      </c>
      <c r="K67" s="28"/>
      <c r="L67" s="30"/>
      <c r="N67" s="30"/>
    </row>
    <row r="68" spans="2:14" ht="15.75" customHeight="1" thickBot="1" x14ac:dyDescent="0.35">
      <c r="B68" s="35" t="s">
        <v>103</v>
      </c>
      <c r="C68" s="45" t="s">
        <v>104</v>
      </c>
      <c r="D68" s="43"/>
      <c r="E68" s="25"/>
      <c r="F68" s="26" t="e">
        <f>SUM(F69:F74)</f>
        <v>#REF!</v>
      </c>
      <c r="G68" s="19"/>
      <c r="H68" s="26" t="e">
        <f>SUM(H69:H74)</f>
        <v>#REF!</v>
      </c>
      <c r="I68" s="19"/>
      <c r="J68" s="26" t="e">
        <f>SUM(J69:J74)</f>
        <v>#REF!</v>
      </c>
      <c r="K68" s="19"/>
      <c r="L68" s="26">
        <f>SUM(L69:L74)</f>
        <v>-553</v>
      </c>
      <c r="N68" s="26">
        <f>SUM(N69:N74)</f>
        <v>-500</v>
      </c>
    </row>
    <row r="69" spans="2:14" ht="14.7" customHeight="1" x14ac:dyDescent="0.25">
      <c r="B69" s="35" t="s">
        <v>105</v>
      </c>
      <c r="C69" s="46"/>
      <c r="D69" s="24" t="s">
        <v>106</v>
      </c>
      <c r="E69" s="25"/>
      <c r="F69" s="27" t="e">
        <f>+#REF!</f>
        <v>#REF!</v>
      </c>
      <c r="G69" s="28"/>
      <c r="H69" s="27" t="e">
        <f>+#REF!</f>
        <v>#REF!</v>
      </c>
      <c r="I69" s="29"/>
      <c r="J69" s="27" t="e">
        <f>+#REF!</f>
        <v>#REF!</v>
      </c>
      <c r="K69" s="28"/>
      <c r="L69" s="27">
        <v>-450</v>
      </c>
      <c r="N69" s="27">
        <v>-400</v>
      </c>
    </row>
    <row r="70" spans="2:14" ht="14.7" customHeight="1" x14ac:dyDescent="0.25">
      <c r="B70" s="35" t="s">
        <v>107</v>
      </c>
      <c r="C70" s="46"/>
      <c r="D70" s="24" t="s">
        <v>27</v>
      </c>
      <c r="E70" s="25"/>
      <c r="F70" s="27" t="e">
        <f>+#REF!</f>
        <v>#REF!</v>
      </c>
      <c r="G70" s="28"/>
      <c r="H70" s="27" t="e">
        <f>+#REF!</f>
        <v>#REF!</v>
      </c>
      <c r="I70" s="29"/>
      <c r="J70" s="27" t="e">
        <f>+#REF!</f>
        <v>#REF!</v>
      </c>
      <c r="K70" s="28"/>
      <c r="L70" s="30"/>
      <c r="N70" s="30"/>
    </row>
    <row r="71" spans="2:14" ht="14.7" customHeight="1" x14ac:dyDescent="0.25">
      <c r="B71" s="35" t="s">
        <v>108</v>
      </c>
      <c r="C71" s="46"/>
      <c r="D71" s="24" t="s">
        <v>109</v>
      </c>
      <c r="E71" s="25"/>
      <c r="F71" s="27" t="e">
        <f>+#REF!</f>
        <v>#REF!</v>
      </c>
      <c r="G71" s="28"/>
      <c r="H71" s="27" t="e">
        <f>+#REF!</f>
        <v>#REF!</v>
      </c>
      <c r="I71" s="29"/>
      <c r="J71" s="27" t="e">
        <f>+#REF!</f>
        <v>#REF!</v>
      </c>
      <c r="K71" s="28"/>
      <c r="L71" s="30">
        <v>-103</v>
      </c>
      <c r="N71" s="30">
        <v>-100</v>
      </c>
    </row>
    <row r="72" spans="2:14" ht="24" customHeight="1" x14ac:dyDescent="0.25">
      <c r="B72" s="35" t="s">
        <v>110</v>
      </c>
      <c r="C72" s="46"/>
      <c r="D72" s="24" t="s">
        <v>100</v>
      </c>
      <c r="E72" s="25"/>
      <c r="F72" s="27" t="e">
        <f>+#REF!</f>
        <v>#REF!</v>
      </c>
      <c r="G72" s="28"/>
      <c r="H72" s="27" t="e">
        <f>+#REF!</f>
        <v>#REF!</v>
      </c>
      <c r="I72" s="29"/>
      <c r="J72" s="27" t="e">
        <f>+#REF!</f>
        <v>#REF!</v>
      </c>
      <c r="K72" s="28"/>
      <c r="L72" s="30"/>
      <c r="N72" s="30"/>
    </row>
    <row r="73" spans="2:14" ht="14.7" customHeight="1" x14ac:dyDescent="0.25">
      <c r="B73" s="35" t="s">
        <v>111</v>
      </c>
      <c r="C73" s="46"/>
      <c r="D73" s="24" t="s">
        <v>28</v>
      </c>
      <c r="E73" s="25"/>
      <c r="F73" s="27" t="e">
        <f>+#REF!</f>
        <v>#REF!</v>
      </c>
      <c r="G73" s="28"/>
      <c r="H73" s="27" t="e">
        <f>+#REF!</f>
        <v>#REF!</v>
      </c>
      <c r="I73" s="29"/>
      <c r="J73" s="27" t="e">
        <f>+#REF!</f>
        <v>#REF!</v>
      </c>
      <c r="K73" s="28"/>
      <c r="L73" s="30"/>
      <c r="N73" s="30"/>
    </row>
    <row r="74" spans="2:14" ht="14.7" customHeight="1" x14ac:dyDescent="0.25">
      <c r="B74" s="35" t="s">
        <v>112</v>
      </c>
      <c r="C74" s="46"/>
      <c r="D74" s="24" t="s">
        <v>8</v>
      </c>
      <c r="E74" s="25"/>
      <c r="F74" s="27" t="e">
        <f>+#REF!</f>
        <v>#REF!</v>
      </c>
      <c r="G74" s="28"/>
      <c r="H74" s="27" t="e">
        <f>+#REF!</f>
        <v>#REF!</v>
      </c>
      <c r="I74" s="29"/>
      <c r="J74" s="27" t="e">
        <f>+#REF!</f>
        <v>#REF!</v>
      </c>
      <c r="K74" s="28"/>
      <c r="L74" s="30"/>
      <c r="N74" s="30"/>
    </row>
    <row r="75" spans="2:14" ht="14.7" customHeight="1" thickBot="1" x14ac:dyDescent="0.3">
      <c r="B75" s="31"/>
      <c r="C75" s="4"/>
      <c r="D75" s="4"/>
      <c r="E75" s="4"/>
      <c r="F75" s="47"/>
      <c r="G75" s="47"/>
      <c r="H75" s="47"/>
      <c r="I75" s="47"/>
      <c r="J75" s="47"/>
      <c r="K75" s="47"/>
      <c r="L75" s="47"/>
      <c r="N75" s="47"/>
    </row>
    <row r="76" spans="2:14" ht="15.75" customHeight="1" thickBot="1" x14ac:dyDescent="0.35">
      <c r="B76" s="35" t="s">
        <v>113</v>
      </c>
      <c r="C76" s="23" t="s">
        <v>114</v>
      </c>
      <c r="D76" s="24"/>
      <c r="E76" s="25"/>
      <c r="F76" s="18" t="e">
        <f>SUM(F77:F85)</f>
        <v>#REF!</v>
      </c>
      <c r="G76" s="19"/>
      <c r="H76" s="18" t="e">
        <f>SUM(H77:H85)</f>
        <v>#REF!</v>
      </c>
      <c r="I76" s="19"/>
      <c r="J76" s="18" t="e">
        <f>SUM(J77:J85)</f>
        <v>#REF!</v>
      </c>
      <c r="K76" s="19"/>
      <c r="L76" s="18">
        <f>L77+L78+L80+L81+L85</f>
        <v>-2641</v>
      </c>
      <c r="N76" s="18">
        <f>SUM(N77:N85)</f>
        <v>-2891</v>
      </c>
    </row>
    <row r="77" spans="2:14" ht="14.7" customHeight="1" x14ac:dyDescent="0.25">
      <c r="B77" s="35" t="s">
        <v>115</v>
      </c>
      <c r="C77" s="23"/>
      <c r="D77" s="24" t="s">
        <v>29</v>
      </c>
      <c r="E77" s="25"/>
      <c r="F77" s="27" t="e">
        <f>+#REF!</f>
        <v>#REF!</v>
      </c>
      <c r="G77" s="28"/>
      <c r="H77" s="27" t="e">
        <f>+#REF!</f>
        <v>#REF!</v>
      </c>
      <c r="I77" s="29"/>
      <c r="J77" s="27" t="e">
        <f>+#REF!</f>
        <v>#REF!</v>
      </c>
      <c r="K77" s="28"/>
      <c r="L77" s="27">
        <v>-1300</v>
      </c>
      <c r="N77" s="27">
        <v>-1550</v>
      </c>
    </row>
    <row r="78" spans="2:14" ht="14.7" customHeight="1" x14ac:dyDescent="0.25">
      <c r="B78" s="35" t="s">
        <v>116</v>
      </c>
      <c r="C78" s="23"/>
      <c r="D78" s="24" t="s">
        <v>117</v>
      </c>
      <c r="E78" s="25"/>
      <c r="F78" s="27" t="e">
        <f>+#REF!</f>
        <v>#REF!</v>
      </c>
      <c r="G78" s="28"/>
      <c r="H78" s="27" t="e">
        <f>+#REF!</f>
        <v>#REF!</v>
      </c>
      <c r="I78" s="29"/>
      <c r="J78" s="27" t="e">
        <f>+#REF!</f>
        <v>#REF!</v>
      </c>
      <c r="K78" s="28"/>
      <c r="L78" s="30">
        <v>-11</v>
      </c>
      <c r="N78" s="30">
        <v>-11</v>
      </c>
    </row>
    <row r="79" spans="2:14" ht="24" customHeight="1" x14ac:dyDescent="0.25">
      <c r="B79" s="35" t="s">
        <v>118</v>
      </c>
      <c r="C79" s="23"/>
      <c r="D79" s="24" t="s">
        <v>119</v>
      </c>
      <c r="E79" s="25"/>
      <c r="F79" s="27" t="e">
        <f>+#REF!</f>
        <v>#REF!</v>
      </c>
      <c r="G79" s="28"/>
      <c r="H79" s="27" t="e">
        <f>+#REF!</f>
        <v>#REF!</v>
      </c>
      <c r="I79" s="29"/>
      <c r="J79" s="27" t="e">
        <f>+#REF!</f>
        <v>#REF!</v>
      </c>
      <c r="K79" s="28"/>
      <c r="L79" s="30"/>
      <c r="N79" s="30"/>
    </row>
    <row r="80" spans="2:14" ht="14.7" customHeight="1" x14ac:dyDescent="0.25">
      <c r="B80" s="35" t="s">
        <v>120</v>
      </c>
      <c r="C80" s="23"/>
      <c r="D80" s="24" t="s">
        <v>30</v>
      </c>
      <c r="E80" s="25"/>
      <c r="F80" s="27" t="e">
        <f>+#REF!</f>
        <v>#REF!</v>
      </c>
      <c r="G80" s="28"/>
      <c r="H80" s="27" t="e">
        <f>+#REF!</f>
        <v>#REF!</v>
      </c>
      <c r="I80" s="29"/>
      <c r="J80" s="27" t="e">
        <f>+#REF!</f>
        <v>#REF!</v>
      </c>
      <c r="K80" s="28"/>
      <c r="L80" s="30">
        <v>-210</v>
      </c>
      <c r="N80" s="30">
        <v>-210</v>
      </c>
    </row>
    <row r="81" spans="2:14" ht="14.7" customHeight="1" x14ac:dyDescent="0.25">
      <c r="B81" s="35" t="s">
        <v>121</v>
      </c>
      <c r="C81" s="23"/>
      <c r="D81" s="24" t="s">
        <v>31</v>
      </c>
      <c r="E81" s="25"/>
      <c r="F81" s="27" t="e">
        <f>+#REF!</f>
        <v>#REF!</v>
      </c>
      <c r="G81" s="28"/>
      <c r="H81" s="27" t="e">
        <f>+#REF!</f>
        <v>#REF!</v>
      </c>
      <c r="I81" s="29"/>
      <c r="J81" s="27" t="e">
        <f>+#REF!</f>
        <v>#REF!</v>
      </c>
      <c r="K81" s="28"/>
      <c r="L81" s="67">
        <v>-720</v>
      </c>
      <c r="N81" s="67">
        <v>-720</v>
      </c>
    </row>
    <row r="82" spans="2:14" ht="14.7" customHeight="1" x14ac:dyDescent="0.25">
      <c r="B82" s="35" t="s">
        <v>122</v>
      </c>
      <c r="C82" s="23"/>
      <c r="D82" s="24" t="s">
        <v>123</v>
      </c>
      <c r="E82" s="25"/>
      <c r="F82" s="27" t="e">
        <f>+#REF!</f>
        <v>#REF!</v>
      </c>
      <c r="G82" s="28"/>
      <c r="H82" s="27" t="e">
        <f>+#REF!</f>
        <v>#REF!</v>
      </c>
      <c r="I82" s="29"/>
      <c r="J82" s="27" t="e">
        <f>+#REF!</f>
        <v>#REF!</v>
      </c>
      <c r="K82" s="28"/>
      <c r="L82" s="30"/>
      <c r="N82" s="30"/>
    </row>
    <row r="83" spans="2:14" ht="14.7" customHeight="1" x14ac:dyDescent="0.25">
      <c r="B83" s="35" t="s">
        <v>124</v>
      </c>
      <c r="C83" s="23"/>
      <c r="D83" s="48" t="s">
        <v>125</v>
      </c>
      <c r="E83" s="25"/>
      <c r="F83" s="27" t="e">
        <f>+#REF!</f>
        <v>#REF!</v>
      </c>
      <c r="G83" s="28"/>
      <c r="H83" s="27" t="e">
        <f>+#REF!</f>
        <v>#REF!</v>
      </c>
      <c r="I83" s="29"/>
      <c r="J83" s="27" t="e">
        <f>+#REF!</f>
        <v>#REF!</v>
      </c>
      <c r="K83" s="28"/>
      <c r="L83" s="30"/>
      <c r="N83" s="30"/>
    </row>
    <row r="84" spans="2:14" ht="14.7" customHeight="1" x14ac:dyDescent="0.25">
      <c r="B84" s="35" t="s">
        <v>126</v>
      </c>
      <c r="C84" s="23"/>
      <c r="D84" s="48" t="s">
        <v>127</v>
      </c>
      <c r="E84" s="25"/>
      <c r="F84" s="27" t="e">
        <f>+#REF!</f>
        <v>#REF!</v>
      </c>
      <c r="G84" s="28"/>
      <c r="H84" s="27" t="e">
        <f>+#REF!</f>
        <v>#REF!</v>
      </c>
      <c r="I84" s="29"/>
      <c r="J84" s="27" t="e">
        <f>+#REF!</f>
        <v>#REF!</v>
      </c>
      <c r="K84" s="28"/>
      <c r="L84" s="30"/>
      <c r="N84" s="30"/>
    </row>
    <row r="85" spans="2:14" ht="14.7" customHeight="1" x14ac:dyDescent="0.25">
      <c r="B85" s="35" t="s">
        <v>128</v>
      </c>
      <c r="C85" s="23"/>
      <c r="D85" s="48" t="s">
        <v>8</v>
      </c>
      <c r="E85" s="25"/>
      <c r="F85" s="27" t="e">
        <f>+#REF!</f>
        <v>#REF!</v>
      </c>
      <c r="G85" s="28"/>
      <c r="H85" s="27" t="e">
        <f>+#REF!</f>
        <v>#REF!</v>
      </c>
      <c r="I85" s="29"/>
      <c r="J85" s="27" t="e">
        <f>+#REF!</f>
        <v>#REF!</v>
      </c>
      <c r="K85" s="28"/>
      <c r="L85" s="30">
        <v>-400</v>
      </c>
      <c r="N85" s="30">
        <v>-400</v>
      </c>
    </row>
    <row r="86" spans="2:14" ht="14.7" customHeight="1" thickBot="1" x14ac:dyDescent="0.3">
      <c r="B86" s="31"/>
      <c r="C86" s="32"/>
      <c r="D86" s="13"/>
      <c r="E86" s="25"/>
      <c r="F86" s="28"/>
      <c r="G86" s="28"/>
      <c r="H86" s="28"/>
      <c r="I86" s="28"/>
      <c r="J86" s="28"/>
      <c r="K86" s="28"/>
      <c r="L86" s="28"/>
      <c r="N86" s="28"/>
    </row>
    <row r="87" spans="2:14" ht="15.75" customHeight="1" thickBot="1" x14ac:dyDescent="0.35">
      <c r="B87" s="35" t="s">
        <v>129</v>
      </c>
      <c r="C87" s="23" t="s">
        <v>130</v>
      </c>
      <c r="D87" s="24"/>
      <c r="E87" s="4"/>
      <c r="F87" s="18" t="e">
        <f>SUM(F88:F92)</f>
        <v>#REF!</v>
      </c>
      <c r="G87" s="19"/>
      <c r="H87" s="18" t="e">
        <f>SUM(H88:H92)</f>
        <v>#REF!</v>
      </c>
      <c r="I87" s="19"/>
      <c r="J87" s="18" t="e">
        <f>SUM(J88:J92)</f>
        <v>#REF!</v>
      </c>
      <c r="K87" s="19"/>
      <c r="L87" s="18">
        <f>SUM(L88:L92)</f>
        <v>-1006</v>
      </c>
      <c r="N87" s="18">
        <f>SUM(N88:N92)</f>
        <v>-1006</v>
      </c>
    </row>
    <row r="88" spans="2:14" ht="14.7" customHeight="1" x14ac:dyDescent="0.25">
      <c r="B88" s="35" t="s">
        <v>131</v>
      </c>
      <c r="C88" s="23"/>
      <c r="D88" s="24" t="s">
        <v>132</v>
      </c>
      <c r="E88" s="4"/>
      <c r="F88" s="30" t="e">
        <f>+#REF!</f>
        <v>#REF!</v>
      </c>
      <c r="G88" s="28"/>
      <c r="H88" s="30" t="e">
        <f>+#REF!</f>
        <v>#REF!</v>
      </c>
      <c r="I88" s="29"/>
      <c r="J88" s="30" t="e">
        <f>+#REF!</f>
        <v>#REF!</v>
      </c>
      <c r="K88" s="28"/>
      <c r="L88" s="27">
        <v>-490</v>
      </c>
      <c r="N88" s="27">
        <v>-490</v>
      </c>
    </row>
    <row r="89" spans="2:14" ht="24" customHeight="1" x14ac:dyDescent="0.25">
      <c r="B89" s="35" t="s">
        <v>133</v>
      </c>
      <c r="C89" s="23"/>
      <c r="D89" s="24" t="s">
        <v>134</v>
      </c>
      <c r="E89" s="4"/>
      <c r="F89" s="30" t="e">
        <f>+#REF!</f>
        <v>#REF!</v>
      </c>
      <c r="G89" s="28"/>
      <c r="H89" s="30" t="e">
        <f>+#REF!</f>
        <v>#REF!</v>
      </c>
      <c r="I89" s="29"/>
      <c r="J89" s="30" t="e">
        <f>+#REF!</f>
        <v>#REF!</v>
      </c>
      <c r="K89" s="28"/>
      <c r="L89" s="30">
        <v>-516</v>
      </c>
      <c r="N89" s="30">
        <v>-516</v>
      </c>
    </row>
    <row r="90" spans="2:14" ht="24" customHeight="1" x14ac:dyDescent="0.25">
      <c r="B90" s="35" t="s">
        <v>135</v>
      </c>
      <c r="C90" s="23"/>
      <c r="D90" s="24" t="s">
        <v>136</v>
      </c>
      <c r="E90" s="4"/>
      <c r="F90" s="30" t="e">
        <f>+#REF!</f>
        <v>#REF!</v>
      </c>
      <c r="G90" s="28"/>
      <c r="H90" s="30" t="e">
        <f>+#REF!</f>
        <v>#REF!</v>
      </c>
      <c r="I90" s="29"/>
      <c r="J90" s="30" t="e">
        <f>+#REF!</f>
        <v>#REF!</v>
      </c>
      <c r="K90" s="28"/>
      <c r="L90" s="30"/>
      <c r="N90" s="30"/>
    </row>
    <row r="91" spans="2:14" ht="24" customHeight="1" x14ac:dyDescent="0.25">
      <c r="B91" s="35" t="s">
        <v>137</v>
      </c>
      <c r="C91" s="23"/>
      <c r="D91" s="24" t="s">
        <v>138</v>
      </c>
      <c r="E91" s="4"/>
      <c r="F91" s="30" t="e">
        <f>+#REF!</f>
        <v>#REF!</v>
      </c>
      <c r="G91" s="28"/>
      <c r="H91" s="30" t="e">
        <f>+#REF!</f>
        <v>#REF!</v>
      </c>
      <c r="I91" s="29"/>
      <c r="J91" s="30" t="e">
        <f>+#REF!</f>
        <v>#REF!</v>
      </c>
      <c r="K91" s="28"/>
      <c r="L91" s="30"/>
      <c r="N91" s="30"/>
    </row>
    <row r="92" spans="2:14" ht="14.7" customHeight="1" x14ac:dyDescent="0.25">
      <c r="B92" s="35" t="s">
        <v>139</v>
      </c>
      <c r="C92" s="23"/>
      <c r="D92" s="24" t="s">
        <v>140</v>
      </c>
      <c r="E92" s="4"/>
      <c r="F92" s="30" t="e">
        <f>+#REF!</f>
        <v>#REF!</v>
      </c>
      <c r="G92" s="28"/>
      <c r="H92" s="30" t="e">
        <f>+#REF!</f>
        <v>#REF!</v>
      </c>
      <c r="I92" s="29"/>
      <c r="J92" s="30" t="e">
        <f>+#REF!</f>
        <v>#REF!</v>
      </c>
      <c r="K92" s="28"/>
      <c r="L92" s="30"/>
      <c r="N92" s="30"/>
    </row>
    <row r="93" spans="2:14" ht="14.7" customHeight="1" thickBot="1" x14ac:dyDescent="0.3">
      <c r="B93" s="31"/>
      <c r="C93" s="32"/>
      <c r="D93" s="13"/>
      <c r="E93" s="14"/>
      <c r="F93" s="21"/>
      <c r="G93" s="21"/>
      <c r="H93" s="21"/>
      <c r="I93" s="21"/>
      <c r="J93" s="21"/>
      <c r="K93" s="21"/>
      <c r="L93" s="21"/>
      <c r="N93" s="21"/>
    </row>
    <row r="94" spans="2:14" ht="15.75" customHeight="1" thickBot="1" x14ac:dyDescent="0.35">
      <c r="B94" s="35" t="s">
        <v>141</v>
      </c>
      <c r="C94" s="44" t="s">
        <v>142</v>
      </c>
      <c r="D94" s="49"/>
      <c r="E94" s="14"/>
      <c r="F94" s="18" t="e">
        <f>SUM(F95,F96)</f>
        <v>#REF!</v>
      </c>
      <c r="G94" s="19"/>
      <c r="H94" s="18" t="e">
        <f>SUM(H95,H96)</f>
        <v>#REF!</v>
      </c>
      <c r="I94" s="19"/>
      <c r="J94" s="18" t="e">
        <f>SUM(J95,J96)</f>
        <v>#REF!</v>
      </c>
      <c r="K94" s="19"/>
      <c r="L94" s="18">
        <f>SUM(L95,L96)</f>
        <v>832</v>
      </c>
      <c r="N94" s="18">
        <f>SUM(N95,N96)</f>
        <v>832</v>
      </c>
    </row>
    <row r="95" spans="2:14" ht="14.7" customHeight="1" x14ac:dyDescent="0.25">
      <c r="B95" s="35" t="s">
        <v>143</v>
      </c>
      <c r="C95" s="44"/>
      <c r="D95" s="24" t="s">
        <v>144</v>
      </c>
      <c r="E95" s="14"/>
      <c r="F95" s="27" t="e">
        <f>+#REF!</f>
        <v>#REF!</v>
      </c>
      <c r="G95" s="28"/>
      <c r="H95" s="27" t="e">
        <f>+#REF!</f>
        <v>#REF!</v>
      </c>
      <c r="I95" s="29"/>
      <c r="J95" s="27" t="e">
        <f>+#REF!</f>
        <v>#REF!</v>
      </c>
      <c r="K95" s="28"/>
      <c r="L95" s="27">
        <v>832</v>
      </c>
      <c r="N95" s="27">
        <v>832</v>
      </c>
    </row>
    <row r="96" spans="2:14" ht="14.7" customHeight="1" x14ac:dyDescent="0.25">
      <c r="B96" s="35" t="s">
        <v>145</v>
      </c>
      <c r="C96" s="44"/>
      <c r="D96" s="24" t="s">
        <v>146</v>
      </c>
      <c r="E96" s="14"/>
      <c r="F96" s="27" t="e">
        <f>+#REF!</f>
        <v>#REF!</v>
      </c>
      <c r="G96" s="28"/>
      <c r="H96" s="27" t="e">
        <f>+#REF!</f>
        <v>#REF!</v>
      </c>
      <c r="I96" s="29"/>
      <c r="J96" s="27" t="e">
        <f>+#REF!</f>
        <v>#REF!</v>
      </c>
      <c r="K96" s="28"/>
      <c r="L96" s="30"/>
      <c r="N96" s="30"/>
    </row>
    <row r="97" spans="2:14" ht="14.7" customHeight="1" thickBot="1" x14ac:dyDescent="0.3">
      <c r="B97" s="31"/>
      <c r="C97" s="32"/>
      <c r="D97" s="13"/>
      <c r="E97" s="14"/>
      <c r="F97" s="21"/>
      <c r="G97" s="21"/>
      <c r="H97" s="21"/>
      <c r="I97" s="21"/>
      <c r="J97" s="21"/>
      <c r="K97" s="21"/>
      <c r="L97" s="21"/>
      <c r="N97" s="21"/>
    </row>
    <row r="98" spans="2:14" ht="14.7" customHeight="1" thickBot="1" x14ac:dyDescent="0.3">
      <c r="B98" s="35" t="s">
        <v>147</v>
      </c>
      <c r="C98" s="16" t="s">
        <v>148</v>
      </c>
      <c r="D98" s="17"/>
      <c r="E98" s="14"/>
      <c r="F98" s="18" t="e">
        <f>+#REF!</f>
        <v>#REF!</v>
      </c>
      <c r="G98" s="21"/>
      <c r="H98" s="18" t="e">
        <f>+#REF!</f>
        <v>#REF!</v>
      </c>
      <c r="I98" s="50"/>
      <c r="J98" s="18" t="e">
        <f>+#REF!</f>
        <v>#REF!</v>
      </c>
      <c r="K98" s="21"/>
      <c r="L98" s="18"/>
      <c r="N98" s="18"/>
    </row>
    <row r="99" spans="2:14" ht="14.7" customHeight="1" thickBot="1" x14ac:dyDescent="0.3">
      <c r="B99" s="31"/>
      <c r="C99" s="32"/>
      <c r="D99" s="13"/>
      <c r="E99" s="25"/>
      <c r="F99" s="21"/>
      <c r="G99" s="21"/>
      <c r="H99" s="21"/>
      <c r="I99" s="28"/>
      <c r="J99" s="21"/>
      <c r="K99" s="28"/>
      <c r="L99" s="28"/>
      <c r="N99" s="28"/>
    </row>
    <row r="100" spans="2:14" ht="15.75" customHeight="1" thickBot="1" x14ac:dyDescent="0.35">
      <c r="B100" s="35" t="s">
        <v>149</v>
      </c>
      <c r="C100" s="16" t="s">
        <v>150</v>
      </c>
      <c r="D100" s="36"/>
      <c r="E100" s="25"/>
      <c r="F100" s="18" t="e">
        <f>SUM(F108,F107,F104,F101)</f>
        <v>#REF!</v>
      </c>
      <c r="G100" s="19"/>
      <c r="H100" s="18" t="e">
        <f>SUM(H108,H107,H104,H101)</f>
        <v>#REF!</v>
      </c>
      <c r="I100" s="19"/>
      <c r="J100" s="18" t="e">
        <f>SUM(J108,J107,J104,J101)</f>
        <v>#REF!</v>
      </c>
      <c r="K100" s="19"/>
      <c r="L100" s="18">
        <f>SUM(L108,L107,L104,L101)</f>
        <v>4750</v>
      </c>
      <c r="N100" s="18">
        <f>SUM(N108,N107,N104,N101)</f>
        <v>5000</v>
      </c>
    </row>
    <row r="101" spans="2:14" ht="15.75" customHeight="1" thickBot="1" x14ac:dyDescent="0.35">
      <c r="B101" s="35" t="s">
        <v>151</v>
      </c>
      <c r="C101" s="51" t="s">
        <v>152</v>
      </c>
      <c r="D101" s="36"/>
      <c r="E101" s="25"/>
      <c r="F101" s="26" t="e">
        <f>SUM(F102:F103)</f>
        <v>#REF!</v>
      </c>
      <c r="G101" s="19"/>
      <c r="H101" s="26" t="e">
        <f>SUM(H102:H103)</f>
        <v>#REF!</v>
      </c>
      <c r="I101" s="19"/>
      <c r="J101" s="26" t="e">
        <f>SUM(J102:J103)</f>
        <v>#REF!</v>
      </c>
      <c r="K101" s="19"/>
      <c r="L101" s="26">
        <v>4750</v>
      </c>
      <c r="N101" s="26">
        <v>5000</v>
      </c>
    </row>
    <row r="102" spans="2:14" ht="14.7" customHeight="1" x14ac:dyDescent="0.25">
      <c r="B102" s="35" t="s">
        <v>153</v>
      </c>
      <c r="C102" s="23"/>
      <c r="D102" s="24" t="s">
        <v>154</v>
      </c>
      <c r="E102" s="25"/>
      <c r="F102" s="27" t="e">
        <f>+#REF!</f>
        <v>#REF!</v>
      </c>
      <c r="G102" s="28"/>
      <c r="H102" s="27" t="e">
        <f>+#REF!</f>
        <v>#REF!</v>
      </c>
      <c r="I102" s="29"/>
      <c r="J102" s="27" t="e">
        <f>+#REF!</f>
        <v>#REF!</v>
      </c>
      <c r="K102" s="28"/>
      <c r="L102" s="27"/>
      <c r="N102" s="27"/>
    </row>
    <row r="103" spans="2:14" ht="14.7" customHeight="1" thickBot="1" x14ac:dyDescent="0.3">
      <c r="B103" s="35" t="s">
        <v>155</v>
      </c>
      <c r="C103" s="23"/>
      <c r="D103" s="24" t="s">
        <v>8</v>
      </c>
      <c r="E103" s="25"/>
      <c r="F103" s="27" t="e">
        <f>+#REF!</f>
        <v>#REF!</v>
      </c>
      <c r="G103" s="28"/>
      <c r="H103" s="27" t="e">
        <f>+#REF!</f>
        <v>#REF!</v>
      </c>
      <c r="I103" s="29"/>
      <c r="J103" s="27" t="e">
        <f>+#REF!</f>
        <v>#REF!</v>
      </c>
      <c r="K103" s="28"/>
      <c r="L103" s="30"/>
      <c r="N103" s="30"/>
    </row>
    <row r="104" spans="2:14" ht="15.75" customHeight="1" thickBot="1" x14ac:dyDescent="0.35">
      <c r="B104" s="35" t="s">
        <v>156</v>
      </c>
      <c r="C104" s="45" t="s">
        <v>157</v>
      </c>
      <c r="D104" s="49"/>
      <c r="E104" s="14"/>
      <c r="F104" s="26" t="e">
        <f>SUM(F105:F106)</f>
        <v>#REF!</v>
      </c>
      <c r="G104" s="19"/>
      <c r="H104" s="26" t="e">
        <f>SUM(H105:H106)</f>
        <v>#REF!</v>
      </c>
      <c r="I104" s="19"/>
      <c r="J104" s="26" t="e">
        <f>SUM(J105:J106)</f>
        <v>#REF!</v>
      </c>
      <c r="K104" s="19"/>
      <c r="L104" s="26">
        <f>SUM(L105:L106)</f>
        <v>0</v>
      </c>
      <c r="N104" s="26">
        <f>SUM(N105:N106)</f>
        <v>0</v>
      </c>
    </row>
    <row r="105" spans="2:14" ht="14.7" customHeight="1" x14ac:dyDescent="0.25">
      <c r="B105" s="35" t="s">
        <v>158</v>
      </c>
      <c r="C105" s="23"/>
      <c r="D105" s="24" t="s">
        <v>154</v>
      </c>
      <c r="F105" s="30" t="e">
        <f>+#REF!</f>
        <v>#REF!</v>
      </c>
      <c r="G105" s="28"/>
      <c r="H105" s="30" t="e">
        <f>+#REF!</f>
        <v>#REF!</v>
      </c>
      <c r="I105" s="29"/>
      <c r="J105" s="30" t="e">
        <f>+#REF!</f>
        <v>#REF!</v>
      </c>
      <c r="K105" s="28"/>
      <c r="L105" s="27"/>
      <c r="N105" s="27"/>
    </row>
    <row r="106" spans="2:14" ht="14.7" customHeight="1" thickBot="1" x14ac:dyDescent="0.3">
      <c r="B106" s="35" t="s">
        <v>159</v>
      </c>
      <c r="C106" s="23"/>
      <c r="D106" s="24" t="s">
        <v>8</v>
      </c>
      <c r="F106" s="30" t="e">
        <f>+#REF!</f>
        <v>#REF!</v>
      </c>
      <c r="G106" s="28"/>
      <c r="H106" s="30" t="e">
        <f>+#REF!</f>
        <v>#REF!</v>
      </c>
      <c r="I106" s="29"/>
      <c r="J106" s="30" t="e">
        <f>+#REF!</f>
        <v>#REF!</v>
      </c>
      <c r="K106" s="28"/>
      <c r="L106" s="30"/>
      <c r="N106" s="30"/>
    </row>
    <row r="107" spans="2:14" ht="14.7" customHeight="1" thickBot="1" x14ac:dyDescent="0.3">
      <c r="B107" s="35" t="s">
        <v>160</v>
      </c>
      <c r="C107" s="45" t="s">
        <v>161</v>
      </c>
      <c r="D107" s="24"/>
      <c r="E107" s="25"/>
      <c r="F107" s="26" t="e">
        <f>+#REF!</f>
        <v>#REF!</v>
      </c>
      <c r="G107" s="28"/>
      <c r="H107" s="26" t="e">
        <f>+#REF!</f>
        <v>#REF!</v>
      </c>
      <c r="I107" s="37"/>
      <c r="J107" s="26" t="e">
        <f>+#REF!</f>
        <v>#REF!</v>
      </c>
      <c r="K107" s="28"/>
      <c r="L107" s="26">
        <v>0</v>
      </c>
      <c r="N107" s="26">
        <v>0</v>
      </c>
    </row>
    <row r="108" spans="2:14" ht="14.7" customHeight="1" thickBot="1" x14ac:dyDescent="0.3">
      <c r="B108" s="35" t="s">
        <v>162</v>
      </c>
      <c r="C108" s="4" t="s">
        <v>163</v>
      </c>
      <c r="D108" s="13"/>
      <c r="E108" s="14"/>
      <c r="F108" s="26" t="e">
        <f>+#REF!</f>
        <v>#REF!</v>
      </c>
      <c r="G108" s="28"/>
      <c r="H108" s="26" t="e">
        <f>+#REF!</f>
        <v>#REF!</v>
      </c>
      <c r="I108" s="37"/>
      <c r="J108" s="26" t="e">
        <f>+#REF!</f>
        <v>#REF!</v>
      </c>
      <c r="K108" s="28"/>
      <c r="L108" s="26">
        <v>0</v>
      </c>
      <c r="N108" s="26">
        <v>0</v>
      </c>
    </row>
    <row r="109" spans="2:14" ht="14.7" customHeight="1" thickBot="1" x14ac:dyDescent="0.3">
      <c r="B109" s="31"/>
      <c r="C109" s="4"/>
      <c r="D109" s="13"/>
      <c r="E109" s="14"/>
      <c r="F109" s="52"/>
      <c r="G109" s="52"/>
      <c r="H109" s="52"/>
      <c r="I109" s="21"/>
      <c r="J109" s="52"/>
      <c r="K109" s="21"/>
      <c r="L109" s="21"/>
      <c r="N109" s="21"/>
    </row>
    <row r="110" spans="2:14" ht="14.7" customHeight="1" thickBot="1" x14ac:dyDescent="0.3">
      <c r="B110" s="35" t="s">
        <v>164</v>
      </c>
      <c r="C110" s="16" t="s">
        <v>165</v>
      </c>
      <c r="D110" s="36"/>
      <c r="E110" s="14"/>
      <c r="F110" s="26" t="e">
        <f>+#REF!</f>
        <v>#REF!</v>
      </c>
      <c r="G110" s="28"/>
      <c r="H110" s="26" t="e">
        <f>+#REF!</f>
        <v>#REF!</v>
      </c>
      <c r="I110" s="37"/>
      <c r="J110" s="26" t="e">
        <f>+#REF!</f>
        <v>#REF!</v>
      </c>
      <c r="K110" s="28"/>
      <c r="L110" s="26">
        <v>0</v>
      </c>
      <c r="N110" s="26">
        <v>0</v>
      </c>
    </row>
    <row r="111" spans="2:14" ht="14.7" customHeight="1" thickBot="1" x14ac:dyDescent="0.3">
      <c r="B111" s="31"/>
      <c r="C111" s="32"/>
      <c r="D111" s="13"/>
      <c r="E111" s="14"/>
      <c r="F111" s="21"/>
      <c r="G111" s="21"/>
      <c r="H111" s="21"/>
      <c r="I111" s="21"/>
      <c r="J111" s="21"/>
      <c r="K111" s="21"/>
      <c r="L111" s="21"/>
      <c r="N111" s="21"/>
    </row>
    <row r="112" spans="2:14" ht="15.75" customHeight="1" thickBot="1" x14ac:dyDescent="0.35">
      <c r="B112" s="35" t="s">
        <v>166</v>
      </c>
      <c r="C112" s="53" t="s">
        <v>167</v>
      </c>
      <c r="D112" s="54"/>
      <c r="E112" s="55"/>
      <c r="F112" s="26" t="e">
        <f>SUM(F7,F38,F44,F52,F60,F76,F87,F94,F98,F100,F110)</f>
        <v>#REF!</v>
      </c>
      <c r="G112" s="19"/>
      <c r="H112" s="26" t="e">
        <f>SUM(H7,H38,H44,H52,H60,H76,H87,H94,H98,H100,H110)</f>
        <v>#REF!</v>
      </c>
      <c r="I112" s="19"/>
      <c r="J112" s="26" t="e">
        <f>SUM(J7,J38,J44,J52,J60,J76,J87,J94,J98,J100,J110)</f>
        <v>#REF!</v>
      </c>
      <c r="K112" s="19"/>
      <c r="L112" s="26">
        <f>L7+L38+L44+L52+L60+L76+L87+L94+L100</f>
        <v>2229</v>
      </c>
      <c r="N112" s="26">
        <f>SUM(N7,N38,N44,N52,N60,N76,N87,N94,N98,N100,N110)</f>
        <v>2967</v>
      </c>
    </row>
    <row r="113" spans="2:14" ht="14.7" customHeight="1" thickBot="1" x14ac:dyDescent="0.3">
      <c r="B113" s="31"/>
      <c r="C113" s="32"/>
      <c r="D113" s="33"/>
      <c r="E113" s="55"/>
      <c r="F113" s="28"/>
      <c r="G113" s="28"/>
      <c r="H113" s="28"/>
      <c r="I113" s="28"/>
      <c r="J113" s="28"/>
      <c r="K113" s="28"/>
      <c r="L113" s="28"/>
      <c r="N113" s="28"/>
    </row>
    <row r="114" spans="2:14" ht="15.75" customHeight="1" thickBot="1" x14ac:dyDescent="0.35">
      <c r="B114" s="35" t="s">
        <v>168</v>
      </c>
      <c r="C114" s="23" t="s">
        <v>169</v>
      </c>
      <c r="D114" s="24"/>
      <c r="E114" s="55"/>
      <c r="F114" s="26" t="e">
        <f>SUM(F115:F119)</f>
        <v>#REF!</v>
      </c>
      <c r="G114" s="19"/>
      <c r="H114" s="26" t="e">
        <f>SUM(H115:H119)</f>
        <v>#REF!</v>
      </c>
      <c r="I114" s="19"/>
      <c r="J114" s="26" t="e">
        <f>SUM(J115:J119)</f>
        <v>#REF!</v>
      </c>
      <c r="K114" s="19"/>
      <c r="L114" s="26">
        <f>SUM(L115:L119)</f>
        <v>0</v>
      </c>
      <c r="N114" s="26">
        <f>SUM(N115:N119)</f>
        <v>0</v>
      </c>
    </row>
    <row r="115" spans="2:14" ht="14.7" customHeight="1" x14ac:dyDescent="0.25">
      <c r="B115" s="35" t="s">
        <v>170</v>
      </c>
      <c r="C115" s="45"/>
      <c r="D115" s="43" t="s">
        <v>171</v>
      </c>
      <c r="E115" s="55"/>
      <c r="F115" s="30" t="e">
        <f>+#REF!</f>
        <v>#REF!</v>
      </c>
      <c r="G115" s="28"/>
      <c r="H115" s="30" t="e">
        <f>+#REF!</f>
        <v>#REF!</v>
      </c>
      <c r="I115" s="29"/>
      <c r="J115" s="30" t="e">
        <f>+#REF!</f>
        <v>#REF!</v>
      </c>
      <c r="K115" s="28"/>
      <c r="L115" s="27"/>
      <c r="N115" s="27"/>
    </row>
    <row r="116" spans="2:14" ht="14.7" customHeight="1" x14ac:dyDescent="0.25">
      <c r="B116" s="35" t="s">
        <v>172</v>
      </c>
      <c r="C116" s="45"/>
      <c r="D116" s="43" t="s">
        <v>173</v>
      </c>
      <c r="E116" s="55"/>
      <c r="F116" s="30" t="e">
        <f>+#REF!</f>
        <v>#REF!</v>
      </c>
      <c r="G116" s="28"/>
      <c r="H116" s="30" t="e">
        <f>+#REF!</f>
        <v>#REF!</v>
      </c>
      <c r="I116" s="29"/>
      <c r="J116" s="30" t="e">
        <f>+#REF!</f>
        <v>#REF!</v>
      </c>
      <c r="K116" s="28"/>
      <c r="L116" s="27"/>
      <c r="N116" s="27"/>
    </row>
    <row r="117" spans="2:14" ht="14.7" customHeight="1" x14ac:dyDescent="0.25">
      <c r="B117" s="35" t="s">
        <v>174</v>
      </c>
      <c r="C117" s="45"/>
      <c r="D117" s="43" t="s">
        <v>175</v>
      </c>
      <c r="E117" s="55"/>
      <c r="F117" s="30" t="e">
        <f>+#REF!</f>
        <v>#REF!</v>
      </c>
      <c r="G117" s="28"/>
      <c r="H117" s="30" t="e">
        <f>+#REF!</f>
        <v>#REF!</v>
      </c>
      <c r="I117" s="29"/>
      <c r="J117" s="30" t="e">
        <f>+#REF!</f>
        <v>#REF!</v>
      </c>
      <c r="K117" s="28"/>
      <c r="L117" s="27"/>
      <c r="N117" s="27"/>
    </row>
    <row r="118" spans="2:14" ht="14.7" customHeight="1" x14ac:dyDescent="0.25">
      <c r="B118" s="35" t="s">
        <v>176</v>
      </c>
      <c r="C118" s="45"/>
      <c r="D118" s="43" t="s">
        <v>8</v>
      </c>
      <c r="E118" s="55"/>
      <c r="F118" s="30" t="e">
        <f>+#REF!</f>
        <v>#REF!</v>
      </c>
      <c r="G118" s="28"/>
      <c r="H118" s="30" t="e">
        <f>+#REF!</f>
        <v>#REF!</v>
      </c>
      <c r="I118" s="29"/>
      <c r="J118" s="30" t="e">
        <f>+#REF!</f>
        <v>#REF!</v>
      </c>
      <c r="K118" s="28"/>
      <c r="L118" s="27"/>
      <c r="N118" s="27"/>
    </row>
    <row r="119" spans="2:14" ht="14.7" customHeight="1" x14ac:dyDescent="0.25">
      <c r="B119" s="35" t="s">
        <v>177</v>
      </c>
      <c r="C119" s="45"/>
      <c r="D119" s="43" t="s">
        <v>178</v>
      </c>
      <c r="E119" s="55"/>
      <c r="F119" s="30" t="e">
        <f>+#REF!</f>
        <v>#REF!</v>
      </c>
      <c r="G119" s="28"/>
      <c r="H119" s="30" t="e">
        <f>+#REF!</f>
        <v>#REF!</v>
      </c>
      <c r="I119" s="29"/>
      <c r="J119" s="30" t="e">
        <f>+#REF!</f>
        <v>#REF!</v>
      </c>
      <c r="K119" s="28"/>
      <c r="L119" s="27"/>
      <c r="N119" s="27"/>
    </row>
    <row r="120" spans="2:14" ht="14.7" customHeight="1" thickBot="1" x14ac:dyDescent="0.3">
      <c r="B120" s="31"/>
      <c r="C120" s="4"/>
      <c r="D120" s="56"/>
      <c r="E120" s="55"/>
      <c r="F120" s="28"/>
      <c r="G120" s="28"/>
      <c r="H120" s="28"/>
      <c r="I120" s="28"/>
      <c r="J120" s="28"/>
      <c r="K120" s="28"/>
      <c r="L120" s="28"/>
      <c r="N120" s="28"/>
    </row>
    <row r="121" spans="2:14" ht="15.75" customHeight="1" thickBot="1" x14ac:dyDescent="0.35">
      <c r="B121" s="35" t="s">
        <v>179</v>
      </c>
      <c r="C121" s="44" t="s">
        <v>180</v>
      </c>
      <c r="D121" s="24"/>
      <c r="E121" s="55"/>
      <c r="F121" s="26" t="e">
        <f>SUM(F122:F126)</f>
        <v>#REF!</v>
      </c>
      <c r="G121" s="19"/>
      <c r="H121" s="26" t="e">
        <f>SUM(H122:H126)</f>
        <v>#REF!</v>
      </c>
      <c r="I121" s="19"/>
      <c r="J121" s="26" t="e">
        <f>SUM(J122:J126)</f>
        <v>#REF!</v>
      </c>
      <c r="K121" s="19"/>
      <c r="L121" s="26">
        <f>SUM(L122:L126)</f>
        <v>-764</v>
      </c>
      <c r="N121" s="26">
        <f>SUM(N122:N126)</f>
        <v>-764</v>
      </c>
    </row>
    <row r="122" spans="2:14" ht="14.7" customHeight="1" x14ac:dyDescent="0.25">
      <c r="B122" s="35" t="s">
        <v>181</v>
      </c>
      <c r="C122" s="57"/>
      <c r="D122" s="43" t="s">
        <v>182</v>
      </c>
      <c r="E122" s="55"/>
      <c r="F122" s="30" t="e">
        <f>+#REF!</f>
        <v>#REF!</v>
      </c>
      <c r="G122" s="28"/>
      <c r="H122" s="30" t="e">
        <f>+#REF!</f>
        <v>#REF!</v>
      </c>
      <c r="I122" s="29"/>
      <c r="J122" s="30" t="e">
        <f>+#REF!</f>
        <v>#REF!</v>
      </c>
      <c r="K122" s="28"/>
      <c r="L122" s="27"/>
      <c r="N122" s="27"/>
    </row>
    <row r="123" spans="2:14" ht="14.7" customHeight="1" x14ac:dyDescent="0.25">
      <c r="B123" s="35" t="s">
        <v>183</v>
      </c>
      <c r="C123" s="57"/>
      <c r="D123" s="43" t="s">
        <v>184</v>
      </c>
      <c r="E123" s="55"/>
      <c r="F123" s="30" t="e">
        <f>+#REF!</f>
        <v>#REF!</v>
      </c>
      <c r="G123" s="28"/>
      <c r="H123" s="30" t="e">
        <f>+#REF!</f>
        <v>#REF!</v>
      </c>
      <c r="I123" s="29"/>
      <c r="J123" s="30" t="e">
        <f>+#REF!</f>
        <v>#REF!</v>
      </c>
      <c r="K123" s="28"/>
      <c r="L123" s="27">
        <v>-694</v>
      </c>
      <c r="N123" s="27">
        <v>-694</v>
      </c>
    </row>
    <row r="124" spans="2:14" ht="14.7" customHeight="1" x14ac:dyDescent="0.25">
      <c r="B124" s="35" t="s">
        <v>185</v>
      </c>
      <c r="C124" s="57"/>
      <c r="D124" s="43" t="s">
        <v>186</v>
      </c>
      <c r="E124" s="55"/>
      <c r="F124" s="30" t="e">
        <f>+#REF!</f>
        <v>#REF!</v>
      </c>
      <c r="G124" s="28"/>
      <c r="H124" s="30" t="e">
        <f>+#REF!</f>
        <v>#REF!</v>
      </c>
      <c r="I124" s="29"/>
      <c r="J124" s="30" t="e">
        <f>+#REF!</f>
        <v>#REF!</v>
      </c>
      <c r="K124" s="28"/>
      <c r="L124" s="27"/>
      <c r="N124" s="27"/>
    </row>
    <row r="125" spans="2:14" ht="14.7" customHeight="1" x14ac:dyDescent="0.25">
      <c r="B125" s="35" t="s">
        <v>187</v>
      </c>
      <c r="C125" s="57"/>
      <c r="D125" s="43" t="s">
        <v>8</v>
      </c>
      <c r="E125" s="55"/>
      <c r="F125" s="30" t="e">
        <f>+#REF!</f>
        <v>#REF!</v>
      </c>
      <c r="G125" s="28"/>
      <c r="H125" s="30" t="e">
        <f>+#REF!</f>
        <v>#REF!</v>
      </c>
      <c r="I125" s="29"/>
      <c r="J125" s="30" t="e">
        <f>+#REF!</f>
        <v>#REF!</v>
      </c>
      <c r="K125" s="28"/>
      <c r="L125" s="27">
        <v>-70</v>
      </c>
      <c r="N125" s="27">
        <v>-70</v>
      </c>
    </row>
    <row r="126" spans="2:14" ht="14.7" customHeight="1" thickBot="1" x14ac:dyDescent="0.3">
      <c r="B126" s="35" t="s">
        <v>188</v>
      </c>
      <c r="C126" s="57"/>
      <c r="D126" s="43" t="s">
        <v>189</v>
      </c>
      <c r="E126" s="55"/>
      <c r="F126" s="30" t="e">
        <f>+#REF!</f>
        <v>#REF!</v>
      </c>
      <c r="G126" s="28"/>
      <c r="H126" s="30" t="e">
        <f>+#REF!</f>
        <v>#REF!</v>
      </c>
      <c r="I126" s="29"/>
      <c r="J126" s="30" t="e">
        <f>+#REF!</f>
        <v>#REF!</v>
      </c>
      <c r="K126" s="28"/>
      <c r="L126" s="27"/>
      <c r="N126" s="27"/>
    </row>
    <row r="127" spans="2:14" ht="14.7" customHeight="1" thickBot="1" x14ac:dyDescent="0.3">
      <c r="B127" s="35" t="s">
        <v>190</v>
      </c>
      <c r="C127" s="44" t="s">
        <v>191</v>
      </c>
      <c r="D127" s="24"/>
      <c r="E127" s="55"/>
      <c r="F127" s="26" t="e">
        <f>+#REF!</f>
        <v>#REF!</v>
      </c>
      <c r="G127" s="28"/>
      <c r="H127" s="26" t="e">
        <f>+#REF!</f>
        <v>#REF!</v>
      </c>
      <c r="I127" s="37"/>
      <c r="J127" s="26" t="e">
        <f>+#REF!</f>
        <v>#REF!</v>
      </c>
      <c r="K127" s="28"/>
      <c r="L127" s="26">
        <v>0</v>
      </c>
      <c r="N127" s="26">
        <v>0</v>
      </c>
    </row>
    <row r="128" spans="2:14" ht="14.7" customHeight="1" thickBot="1" x14ac:dyDescent="0.3">
      <c r="B128" s="31"/>
      <c r="C128" s="32"/>
      <c r="D128" s="33"/>
      <c r="E128" s="55"/>
      <c r="F128" s="28"/>
      <c r="G128" s="28"/>
      <c r="H128" s="28"/>
      <c r="I128" s="28"/>
      <c r="J128" s="28"/>
      <c r="K128" s="28"/>
      <c r="L128" s="28"/>
      <c r="N128" s="28"/>
    </row>
    <row r="129" spans="2:14" ht="15.75" customHeight="1" thickBot="1" x14ac:dyDescent="0.35">
      <c r="B129" s="35" t="s">
        <v>192</v>
      </c>
      <c r="C129" s="53" t="s">
        <v>193</v>
      </c>
      <c r="D129" s="58"/>
      <c r="E129" s="55"/>
      <c r="F129" s="26" t="e">
        <f>SUM(F114,F121,F127)</f>
        <v>#REF!</v>
      </c>
      <c r="G129" s="19"/>
      <c r="H129" s="26" t="e">
        <f>SUM(H114,H121,H127)</f>
        <v>#REF!</v>
      </c>
      <c r="I129" s="19"/>
      <c r="J129" s="26" t="e">
        <f>SUM(J114,J121,J127)</f>
        <v>#REF!</v>
      </c>
      <c r="K129" s="19"/>
      <c r="L129" s="26">
        <f>SUM(L114,L121,L127)</f>
        <v>-764</v>
      </c>
      <c r="N129" s="26">
        <f>SUM(N114,N121,N127)</f>
        <v>-764</v>
      </c>
    </row>
    <row r="130" spans="2:14" ht="14.7" customHeight="1" thickBot="1" x14ac:dyDescent="0.3">
      <c r="B130" s="31"/>
      <c r="C130" s="32"/>
      <c r="D130" s="33"/>
      <c r="E130" s="55"/>
      <c r="F130" s="28"/>
      <c r="G130" s="28"/>
      <c r="H130" s="28"/>
      <c r="I130" s="28"/>
      <c r="J130" s="28"/>
      <c r="K130" s="28"/>
      <c r="L130" s="28"/>
      <c r="N130" s="28"/>
    </row>
    <row r="131" spans="2:14" ht="15.75" customHeight="1" thickBot="1" x14ac:dyDescent="0.35">
      <c r="B131" s="35" t="s">
        <v>194</v>
      </c>
      <c r="C131" s="53" t="s">
        <v>195</v>
      </c>
      <c r="D131" s="58"/>
      <c r="E131" s="55"/>
      <c r="F131" s="26" t="e">
        <f>SUM(F112,F129)</f>
        <v>#REF!</v>
      </c>
      <c r="G131" s="19"/>
      <c r="H131" s="26" t="e">
        <f>SUM(H112,H129)</f>
        <v>#REF!</v>
      </c>
      <c r="I131" s="19"/>
      <c r="J131" s="26" t="e">
        <f>SUM(J112,J129)</f>
        <v>#REF!</v>
      </c>
      <c r="K131" s="19"/>
      <c r="L131" s="26">
        <f>SUM(L112,L129)</f>
        <v>1465</v>
      </c>
      <c r="N131" s="26">
        <f>SUM(N112,N129)</f>
        <v>2203</v>
      </c>
    </row>
    <row r="132" spans="2:14" ht="14.7" customHeight="1" thickBot="1" x14ac:dyDescent="0.3">
      <c r="B132" s="31"/>
      <c r="C132" s="32"/>
      <c r="D132" s="33"/>
      <c r="E132" s="55"/>
      <c r="F132" s="28"/>
      <c r="G132" s="28"/>
      <c r="H132" s="28"/>
      <c r="I132" s="28"/>
      <c r="J132" s="28"/>
      <c r="K132" s="28"/>
      <c r="L132" s="28"/>
      <c r="N132" s="28"/>
    </row>
    <row r="133" spans="2:14" ht="14.7" customHeight="1" thickBot="1" x14ac:dyDescent="0.3">
      <c r="B133" s="35" t="s">
        <v>196</v>
      </c>
      <c r="C133" s="53" t="s">
        <v>197</v>
      </c>
      <c r="D133" s="58"/>
      <c r="E133" s="55"/>
      <c r="F133" s="26" t="e">
        <f>+#REF!</f>
        <v>#REF!</v>
      </c>
      <c r="G133" s="28"/>
      <c r="H133" s="26" t="e">
        <f>+#REF!</f>
        <v>#REF!</v>
      </c>
      <c r="I133" s="37"/>
      <c r="J133" s="26" t="e">
        <f>+#REF!</f>
        <v>#REF!</v>
      </c>
      <c r="K133" s="28"/>
      <c r="L133" s="26"/>
      <c r="N133" s="26"/>
    </row>
    <row r="134" spans="2:14" ht="14.7" customHeight="1" thickBot="1" x14ac:dyDescent="0.3">
      <c r="B134" s="31"/>
      <c r="C134" s="32"/>
      <c r="D134" s="33"/>
      <c r="E134" s="55"/>
      <c r="F134" s="47"/>
      <c r="G134" s="47"/>
      <c r="H134" s="47"/>
      <c r="I134" s="47"/>
      <c r="J134" s="47"/>
      <c r="K134" s="47"/>
      <c r="L134" s="47"/>
      <c r="N134" s="47"/>
    </row>
    <row r="135" spans="2:14" ht="15.75" customHeight="1" thickBot="1" x14ac:dyDescent="0.35">
      <c r="B135" s="35" t="s">
        <v>198</v>
      </c>
      <c r="C135" s="53" t="s">
        <v>199</v>
      </c>
      <c r="D135" s="58"/>
      <c r="E135" s="55"/>
      <c r="F135" s="26" t="e">
        <f>SUM(F131,F133)</f>
        <v>#REF!</v>
      </c>
      <c r="G135" s="19"/>
      <c r="H135" s="26" t="e">
        <f>SUM(H131,H133)</f>
        <v>#REF!</v>
      </c>
      <c r="I135" s="19"/>
      <c r="J135" s="26" t="e">
        <f>SUM(J131,J133)</f>
        <v>#REF!</v>
      </c>
      <c r="K135" s="19"/>
      <c r="L135" s="26">
        <f>SUM(L131,L133)</f>
        <v>1465</v>
      </c>
      <c r="N135" s="26">
        <f>SUM(N131,N133)</f>
        <v>2203</v>
      </c>
    </row>
  </sheetData>
  <sheetProtection objects="1" scenarios="1" selectLockedCells="1" selectUnlockedCells="1"/>
  <mergeCells count="2">
    <mergeCell ref="C5:D5"/>
    <mergeCell ref="F3:J3"/>
  </mergeCells>
  <pageMargins left="0.78749999999999998" right="0.78749999999999998" top="1.0527777777778" bottom="1.0527777777778" header="0.78749999999999998" footer="0.78749999999999998"/>
  <pageSetup paperSize="9" scale="52" fitToHeight="0" orientation="landscape" r:id="rId1"/>
  <headerFooter>
    <oddHeader>&amp;C&amp;"Times New Roman,Normal"&amp;12&amp;A</oddHeader>
    <oddFooter>&amp;C&amp;"Times New Roman,Normal"&amp;12Page &amp;P</oddFooter>
    <evenHeader>&amp;C&amp;"Times New Roman,Normal"&amp;12&amp;A</evenHeader>
    <evenFooter>&amp;C&amp;"Times New Roman,Normal"&amp;12Page &amp;P</even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PyG (T)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</dc:title>
  <dc:subject/>
  <dc:creator>LFP</dc:creator>
  <cp:keywords/>
  <dc:description>Excel de un anexo de control económico de la LFP</dc:description>
  <cp:lastModifiedBy>Begoña del Rio Gallo</cp:lastModifiedBy>
  <cp:lastPrinted>2022-07-14T09:05:47Z</cp:lastPrinted>
  <dcterms:created xsi:type="dcterms:W3CDTF">2015-04-28T11:41:54Z</dcterms:created>
  <dcterms:modified xsi:type="dcterms:W3CDTF">2023-04-25T12:09:56Z</dcterms:modified>
  <cp:category/>
</cp:coreProperties>
</file>